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tiff" ContentType="image/tif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Division G\Hållbar Utveckling\GHH\HMSK - nät\UH-avtal 2021\Mall HMSK-rapportering\"/>
    </mc:Choice>
  </mc:AlternateContent>
  <bookViews>
    <workbookView xWindow="0" yWindow="0" windowWidth="28800" windowHeight="11700"/>
  </bookViews>
  <sheets>
    <sheet name="Instruktion" sheetId="7" r:id="rId1"/>
    <sheet name="Information" sheetId="5" r:id="rId2"/>
    <sheet name="Jan- mars " sheetId="1" r:id="rId3"/>
    <sheet name="April - juni " sheetId="2" r:id="rId4"/>
    <sheet name="Juli - september " sheetId="3" r:id="rId5"/>
    <sheet name="Oktober - december " sheetId="4" r:id="rId6"/>
    <sheet name="Summering " sheetId="6" r:id="rId7"/>
  </sheets>
  <calcPr calcId="162913"/>
</workbook>
</file>

<file path=xl/calcChain.xml><?xml version="1.0" encoding="utf-8"?>
<calcChain xmlns="http://schemas.openxmlformats.org/spreadsheetml/2006/main">
  <c r="I28" i="6" l="1"/>
  <c r="R49" i="6"/>
  <c r="R50" i="6"/>
  <c r="R51" i="6"/>
  <c r="R52" i="6"/>
  <c r="R54" i="6"/>
  <c r="I28" i="4"/>
  <c r="J22" i="4"/>
  <c r="I22" i="4"/>
  <c r="Q19" i="4"/>
  <c r="Q22" i="4" s="1"/>
  <c r="P19" i="4"/>
  <c r="P22" i="4" s="1"/>
  <c r="O19" i="4"/>
  <c r="O22" i="4" s="1"/>
  <c r="N19" i="4"/>
  <c r="N22" i="4" s="1"/>
  <c r="M19" i="4"/>
  <c r="M22" i="4" s="1"/>
  <c r="L19" i="4"/>
  <c r="L22" i="4" s="1"/>
  <c r="K19" i="4"/>
  <c r="K22" i="4" s="1"/>
  <c r="J19" i="4"/>
  <c r="I19" i="4"/>
  <c r="Q18" i="4"/>
  <c r="Q20" i="4" s="1"/>
  <c r="P18" i="4"/>
  <c r="P20" i="4" s="1"/>
  <c r="O18" i="4"/>
  <c r="O20" i="4" s="1"/>
  <c r="N18" i="4"/>
  <c r="N20" i="4" s="1"/>
  <c r="M18" i="4"/>
  <c r="M20" i="4" s="1"/>
  <c r="L18" i="4"/>
  <c r="L20" i="4" s="1"/>
  <c r="K18" i="4"/>
  <c r="K20" i="4" s="1"/>
  <c r="J18" i="4"/>
  <c r="J20" i="4" s="1"/>
  <c r="I18" i="4"/>
  <c r="I20" i="4" s="1"/>
  <c r="I28" i="3"/>
  <c r="J22" i="3"/>
  <c r="I22" i="3"/>
  <c r="Q19" i="3"/>
  <c r="Q22" i="3" s="1"/>
  <c r="P19" i="3"/>
  <c r="P22" i="3" s="1"/>
  <c r="O19" i="3"/>
  <c r="O22" i="3" s="1"/>
  <c r="N19" i="3"/>
  <c r="N22" i="3" s="1"/>
  <c r="M19" i="3"/>
  <c r="M22" i="3" s="1"/>
  <c r="L19" i="3"/>
  <c r="L22" i="3" s="1"/>
  <c r="K19" i="3"/>
  <c r="K22" i="3" s="1"/>
  <c r="J19" i="3"/>
  <c r="I19" i="3"/>
  <c r="Q18" i="3"/>
  <c r="Q20" i="3" s="1"/>
  <c r="P18" i="3"/>
  <c r="P20" i="3" s="1"/>
  <c r="O18" i="3"/>
  <c r="O20" i="3" s="1"/>
  <c r="N18" i="3"/>
  <c r="N20" i="3" s="1"/>
  <c r="M18" i="3"/>
  <c r="M20" i="3" s="1"/>
  <c r="L18" i="3"/>
  <c r="L20" i="3" s="1"/>
  <c r="K18" i="3"/>
  <c r="K20" i="3" s="1"/>
  <c r="J18" i="3"/>
  <c r="J20" i="3" s="1"/>
  <c r="I18" i="3"/>
  <c r="I20" i="3" s="1"/>
  <c r="I28" i="2"/>
  <c r="M22" i="2"/>
  <c r="L22" i="2"/>
  <c r="K22" i="2"/>
  <c r="J22" i="2"/>
  <c r="O20" i="2"/>
  <c r="N20" i="2"/>
  <c r="M20" i="2"/>
  <c r="L20" i="2"/>
  <c r="Q19" i="2"/>
  <c r="Q22" i="2" s="1"/>
  <c r="P19" i="2"/>
  <c r="P22" i="2" s="1"/>
  <c r="O19" i="2"/>
  <c r="O22" i="2" s="1"/>
  <c r="N19" i="2"/>
  <c r="N22" i="2" s="1"/>
  <c r="M19" i="2"/>
  <c r="L19" i="2"/>
  <c r="K19" i="2"/>
  <c r="J19" i="2"/>
  <c r="I19" i="2"/>
  <c r="I22" i="2" s="1"/>
  <c r="Q18" i="2"/>
  <c r="Q20" i="2" s="1"/>
  <c r="P18" i="2"/>
  <c r="P20" i="2" s="1"/>
  <c r="O18" i="2"/>
  <c r="N18" i="2"/>
  <c r="M18" i="2"/>
  <c r="L18" i="2"/>
  <c r="K18" i="2"/>
  <c r="K20" i="2" s="1"/>
  <c r="J18" i="2"/>
  <c r="J20" i="2" s="1"/>
  <c r="I18" i="2"/>
  <c r="R18" i="2" s="1"/>
  <c r="O18" i="1"/>
  <c r="O20" i="1" s="1"/>
  <c r="O19" i="1"/>
  <c r="O22" i="1" s="1"/>
  <c r="R19" i="4" l="1"/>
  <c r="R22" i="4"/>
  <c r="R20" i="4"/>
  <c r="R18" i="4"/>
  <c r="R19" i="3"/>
  <c r="R22" i="3"/>
  <c r="R20" i="3"/>
  <c r="R18" i="3"/>
  <c r="R22" i="2"/>
  <c r="I20" i="2"/>
  <c r="R20" i="2" s="1"/>
  <c r="R19" i="2"/>
  <c r="I20" i="6"/>
  <c r="Q9" i="6" l="1"/>
  <c r="Q10" i="6"/>
  <c r="Q11" i="6"/>
  <c r="Q12" i="6"/>
  <c r="Q13" i="6"/>
  <c r="Q14" i="6"/>
  <c r="Q15" i="6"/>
  <c r="Q8" i="6"/>
  <c r="P9" i="6"/>
  <c r="P10" i="6"/>
  <c r="P11" i="6"/>
  <c r="P12" i="6"/>
  <c r="P13" i="6"/>
  <c r="P14" i="6"/>
  <c r="P15" i="6"/>
  <c r="P8" i="6"/>
  <c r="O9" i="6"/>
  <c r="O10" i="6"/>
  <c r="O11" i="6"/>
  <c r="O12" i="6"/>
  <c r="O13" i="6"/>
  <c r="O14" i="6"/>
  <c r="O15" i="6"/>
  <c r="O8" i="6"/>
  <c r="N9" i="6"/>
  <c r="N10" i="6"/>
  <c r="N11" i="6"/>
  <c r="N12" i="6"/>
  <c r="N13" i="6"/>
  <c r="N14" i="6"/>
  <c r="N15" i="6"/>
  <c r="N8" i="6"/>
  <c r="M9" i="6"/>
  <c r="M10" i="6"/>
  <c r="M11" i="6"/>
  <c r="M12" i="6"/>
  <c r="M13" i="6"/>
  <c r="M14" i="6"/>
  <c r="M15" i="6"/>
  <c r="M8" i="6"/>
  <c r="L9" i="6"/>
  <c r="L10" i="6"/>
  <c r="L11" i="6"/>
  <c r="L12" i="6"/>
  <c r="L13" i="6"/>
  <c r="L14" i="6"/>
  <c r="L15" i="6"/>
  <c r="L8" i="6"/>
  <c r="X8" i="2" l="1"/>
  <c r="K15" i="6" l="1"/>
  <c r="K14" i="6"/>
  <c r="K13" i="6"/>
  <c r="K12" i="6"/>
  <c r="K11" i="6"/>
  <c r="K10" i="6"/>
  <c r="K9" i="6"/>
  <c r="K8" i="6"/>
  <c r="J15" i="6"/>
  <c r="J14" i="6"/>
  <c r="J13" i="6"/>
  <c r="J12" i="6"/>
  <c r="J11" i="6"/>
  <c r="J10" i="6"/>
  <c r="J9" i="6"/>
  <c r="J8" i="6"/>
  <c r="Q19" i="1"/>
  <c r="Q22" i="1" s="1"/>
  <c r="Q18" i="1"/>
  <c r="Q20" i="1" s="1"/>
  <c r="I29" i="4" l="1"/>
  <c r="I29" i="3"/>
  <c r="I29" i="2"/>
  <c r="N18" i="6"/>
  <c r="N24" i="6" s="1"/>
  <c r="J17" i="6"/>
  <c r="J23" i="6" s="1"/>
  <c r="N17" i="6"/>
  <c r="N23" i="6" s="1"/>
  <c r="Q18" i="6"/>
  <c r="Q24" i="6" s="1"/>
  <c r="Q17" i="6"/>
  <c r="Q23" i="6" s="1"/>
  <c r="O17" i="6"/>
  <c r="O23" i="6" s="1"/>
  <c r="O18" i="6"/>
  <c r="O24" i="6" s="1"/>
  <c r="J18" i="6"/>
  <c r="J24" i="6" s="1"/>
  <c r="K18" i="6"/>
  <c r="K24" i="6" s="1"/>
  <c r="K17" i="6"/>
  <c r="K23" i="6" s="1"/>
  <c r="X54" i="6"/>
  <c r="W54" i="6"/>
  <c r="V54" i="6"/>
  <c r="U54" i="6"/>
  <c r="T54" i="6"/>
  <c r="S54" i="6"/>
  <c r="P54" i="6"/>
  <c r="M54" i="6"/>
  <c r="L54" i="6"/>
  <c r="I54" i="6"/>
  <c r="P52" i="6"/>
  <c r="M52" i="6"/>
  <c r="L52" i="6"/>
  <c r="I52" i="6"/>
  <c r="P51" i="6"/>
  <c r="M51" i="6"/>
  <c r="L51" i="6"/>
  <c r="I51" i="6"/>
  <c r="W18" i="6"/>
  <c r="X55" i="6" s="1"/>
  <c r="V18" i="6"/>
  <c r="W55" i="6" s="1"/>
  <c r="U18" i="6"/>
  <c r="V55" i="6" s="1"/>
  <c r="W15" i="6"/>
  <c r="V15" i="6"/>
  <c r="T55" i="6" s="1"/>
  <c r="U15" i="6"/>
  <c r="S55" i="6" s="1"/>
  <c r="I15" i="6"/>
  <c r="I14" i="6"/>
  <c r="I13" i="6"/>
  <c r="I12" i="6"/>
  <c r="W11" i="6"/>
  <c r="V11" i="6"/>
  <c r="R55" i="6" s="1"/>
  <c r="U11" i="6"/>
  <c r="P55" i="6" s="1"/>
  <c r="I11" i="6"/>
  <c r="I10" i="6"/>
  <c r="B10" i="6"/>
  <c r="I9" i="6"/>
  <c r="B9" i="6"/>
  <c r="W8" i="6"/>
  <c r="M55" i="6" s="1"/>
  <c r="V8" i="6"/>
  <c r="L55" i="6" s="1"/>
  <c r="U8" i="6"/>
  <c r="I55" i="6" s="1"/>
  <c r="I8" i="6"/>
  <c r="B8" i="6"/>
  <c r="B7" i="6"/>
  <c r="B6" i="6"/>
  <c r="B5" i="6"/>
  <c r="X8" i="4"/>
  <c r="X8" i="3"/>
  <c r="P50" i="6"/>
  <c r="P19" i="1"/>
  <c r="P22" i="1" s="1"/>
  <c r="N19" i="1"/>
  <c r="N22" i="1" s="1"/>
  <c r="M19" i="1"/>
  <c r="M22" i="1" s="1"/>
  <c r="L19" i="1"/>
  <c r="L22" i="1" s="1"/>
  <c r="K19" i="1"/>
  <c r="J19" i="1"/>
  <c r="J22" i="1" s="1"/>
  <c r="I19" i="1"/>
  <c r="P18" i="1"/>
  <c r="P20" i="1" s="1"/>
  <c r="N18" i="1"/>
  <c r="N20" i="1" s="1"/>
  <c r="M18" i="1"/>
  <c r="M20" i="1" s="1"/>
  <c r="L18" i="1"/>
  <c r="L20" i="1" s="1"/>
  <c r="K18" i="1"/>
  <c r="K20" i="1" s="1"/>
  <c r="J18" i="1"/>
  <c r="J20" i="1" s="1"/>
  <c r="I18" i="1"/>
  <c r="X8" i="1"/>
  <c r="B16" i="5"/>
  <c r="I49" i="6" l="1"/>
  <c r="R18" i="1"/>
  <c r="I22" i="1"/>
  <c r="R19" i="1"/>
  <c r="I47" i="6"/>
  <c r="I46" i="6"/>
  <c r="I45" i="6"/>
  <c r="L50" i="6"/>
  <c r="M50" i="6"/>
  <c r="X15" i="6"/>
  <c r="U55" i="6"/>
  <c r="X11" i="6"/>
  <c r="X18" i="6"/>
  <c r="P17" i="6"/>
  <c r="P23" i="6" s="1"/>
  <c r="I17" i="6"/>
  <c r="I23" i="6" s="1"/>
  <c r="R23" i="6" s="1"/>
  <c r="P49" i="6"/>
  <c r="I20" i="1"/>
  <c r="R20" i="1" s="1"/>
  <c r="P18" i="6"/>
  <c r="P24" i="6" s="1"/>
  <c r="L17" i="6"/>
  <c r="L23" i="6" s="1"/>
  <c r="L49" i="6"/>
  <c r="L18" i="6"/>
  <c r="L24" i="6" s="1"/>
  <c r="X8" i="6"/>
  <c r="M49" i="6"/>
  <c r="M18" i="6"/>
  <c r="M24" i="6" s="1"/>
  <c r="M17" i="6"/>
  <c r="M23" i="6" s="1"/>
  <c r="I18" i="6"/>
  <c r="I24" i="6" s="1"/>
  <c r="K22" i="1"/>
  <c r="R22" i="1" s="1"/>
  <c r="X20" i="6" l="1"/>
  <c r="I29" i="6" l="1"/>
  <c r="I28" i="1"/>
  <c r="I44" i="6" s="1"/>
  <c r="I29" i="1" l="1"/>
  <c r="I50" i="6"/>
</calcChain>
</file>

<file path=xl/comments1.xml><?xml version="1.0" encoding="utf-8"?>
<comments xmlns="http://schemas.openxmlformats.org/spreadsheetml/2006/main">
  <authors>
    <author>Käller, Anna</author>
    <author>Viksten, Karolina</author>
  </authors>
  <commentList>
    <comment ref="I7" authorId="0" shapeId="0">
      <text>
        <r>
          <rPr>
            <b/>
            <sz val="9"/>
            <color indexed="81"/>
            <rFont val="Tahoma"/>
            <family val="2"/>
          </rPr>
          <t>Käller, Anna:</t>
        </r>
        <r>
          <rPr>
            <sz val="9"/>
            <color indexed="81"/>
            <rFont val="Tahoma"/>
            <family val="2"/>
          </rPr>
          <t xml:space="preserve">
"Standarddiesel", enl reduktionsplikten ca 30% bioinblandning från 2022</t>
        </r>
      </text>
    </comment>
    <comment ref="J7" authorId="0" shapeId="0">
      <text>
        <r>
          <rPr>
            <b/>
            <sz val="9"/>
            <color indexed="81"/>
            <rFont val="Tahoma"/>
            <charset val="1"/>
          </rPr>
          <t>Käller, Anna:</t>
        </r>
        <r>
          <rPr>
            <sz val="9"/>
            <color indexed="81"/>
            <rFont val="Tahoma"/>
            <charset val="1"/>
          </rPr>
          <t xml:space="preserve">
Diesel B50 innheåller minst 50% biobränsle </t>
        </r>
      </text>
    </comment>
    <comment ref="L7" authorId="1" shapeId="0">
      <text>
        <r>
          <rPr>
            <b/>
            <sz val="8"/>
            <color indexed="81"/>
            <rFont val="Tahoma"/>
            <family val="2"/>
          </rPr>
          <t>Käller, Anna:</t>
        </r>
        <r>
          <rPr>
            <sz val="8"/>
            <color indexed="81"/>
            <rFont val="Tahoma"/>
            <family val="2"/>
          </rPr>
          <t xml:space="preserve">
Bensin E10 (inkl bensin/el-hybrid)</t>
        </r>
      </text>
    </comment>
    <comment ref="N7" authorId="0" shapeId="0">
      <text>
        <r>
          <rPr>
            <b/>
            <sz val="9"/>
            <color indexed="81"/>
            <rFont val="Tahoma"/>
            <charset val="1"/>
          </rPr>
          <t>Käller, Anna:</t>
        </r>
        <r>
          <rPr>
            <sz val="9"/>
            <color indexed="81"/>
            <rFont val="Tahoma"/>
            <charset val="1"/>
          </rPr>
          <t xml:space="preserve">
Andelen biogas i har fordonsgasen kontiunerligt stigit och var 2021 ca 98%.
Fordonsgas och biogas slås därmed ihop för enklare rappotering. Vid ev. ökande inblandning av naturgas kommer detta att revideras.</t>
        </r>
      </text>
    </comment>
    <comment ref="P7" authorId="1" shapeId="0">
      <text>
        <r>
          <rPr>
            <b/>
            <sz val="8"/>
            <color indexed="81"/>
            <rFont val="Tahoma"/>
            <family val="2"/>
          </rPr>
          <t>Käller, Anna:</t>
        </r>
        <r>
          <rPr>
            <sz val="8"/>
            <color indexed="81"/>
            <rFont val="Tahoma"/>
            <family val="2"/>
          </rPr>
          <t xml:space="preserve">
Avser elfordon, dvs fordon med endast elmotor.</t>
        </r>
      </text>
    </comment>
    <comment ref="H20" authorId="0" shapeId="0">
      <text>
        <r>
          <rPr>
            <b/>
            <sz val="9"/>
            <color indexed="81"/>
            <rFont val="Tahoma"/>
            <charset val="1"/>
          </rPr>
          <t>Käller, Anna:</t>
        </r>
        <r>
          <rPr>
            <sz val="9"/>
            <color indexed="81"/>
            <rFont val="Tahoma"/>
            <charset val="1"/>
          </rPr>
          <t xml:space="preserve">
Avser endast de direkta utsläppen av fossilt koldioxid. Utsläpp vid framställningen av bränslena ingår ej.</t>
        </r>
      </text>
    </comment>
    <comment ref="H21" authorId="0" shapeId="0">
      <text>
        <r>
          <rPr>
            <b/>
            <sz val="9"/>
            <color indexed="81"/>
            <rFont val="Tahoma"/>
            <family val="2"/>
          </rPr>
          <t>Käller, Anna:</t>
        </r>
        <r>
          <rPr>
            <sz val="9"/>
            <color indexed="81"/>
            <rFont val="Tahoma"/>
            <family val="2"/>
          </rPr>
          <t xml:space="preserve">
Källor: 
https://www.energimyndigheten.se/fornybart/hallbarhetskriterier/reduktionsplikt/
https://drivkraftsverige.se/uppslagsverk/fakta/berakningsfaktorer/energiinnehall-densitet-och-koldioxidemission/
https://www.energigas.se/fakta-om-gas/fordonsgas-och-gasbilar/statistik-om-fordonsgas/</t>
        </r>
      </text>
    </comment>
    <comment ref="M21" authorId="0" shapeId="0">
      <text>
        <r>
          <rPr>
            <b/>
            <sz val="9"/>
            <color indexed="81"/>
            <rFont val="Tahoma"/>
            <family val="2"/>
          </rPr>
          <t>Käller, Anna:</t>
        </r>
        <r>
          <rPr>
            <sz val="9"/>
            <color indexed="81"/>
            <rFont val="Tahoma"/>
            <family val="2"/>
          </rPr>
          <t xml:space="preserve">
Omräkningsfaktor genomsnittlig för helår (olka värden för sommar och vinter beroende på inblandningsgrad).</t>
        </r>
      </text>
    </comment>
  </commentList>
</comments>
</file>

<file path=xl/comments2.xml><?xml version="1.0" encoding="utf-8"?>
<comments xmlns="http://schemas.openxmlformats.org/spreadsheetml/2006/main">
  <authors>
    <author>Käller, Anna</author>
    <author>Viksten, Karolina</author>
  </authors>
  <commentList>
    <comment ref="I7" authorId="0" shapeId="0">
      <text>
        <r>
          <rPr>
            <b/>
            <sz val="9"/>
            <color indexed="81"/>
            <rFont val="Tahoma"/>
            <family val="2"/>
          </rPr>
          <t>Käller, Anna:</t>
        </r>
        <r>
          <rPr>
            <sz val="9"/>
            <color indexed="81"/>
            <rFont val="Tahoma"/>
            <family val="2"/>
          </rPr>
          <t xml:space="preserve">
"Standarddiesel", enl reduktionsplikten ca 30% bioinblandning från 2022</t>
        </r>
      </text>
    </comment>
    <comment ref="J7" authorId="0" shapeId="0">
      <text>
        <r>
          <rPr>
            <b/>
            <sz val="9"/>
            <color indexed="81"/>
            <rFont val="Tahoma"/>
            <charset val="1"/>
          </rPr>
          <t>Käller, Anna:</t>
        </r>
        <r>
          <rPr>
            <sz val="9"/>
            <color indexed="81"/>
            <rFont val="Tahoma"/>
            <charset val="1"/>
          </rPr>
          <t xml:space="preserve">
Diesel B50 innheåller minst 50% biobränsle </t>
        </r>
      </text>
    </comment>
    <comment ref="L7" authorId="1" shapeId="0">
      <text>
        <r>
          <rPr>
            <b/>
            <sz val="8"/>
            <color indexed="81"/>
            <rFont val="Tahoma"/>
            <family val="2"/>
          </rPr>
          <t>Käller, Anna:</t>
        </r>
        <r>
          <rPr>
            <sz val="8"/>
            <color indexed="81"/>
            <rFont val="Tahoma"/>
            <family val="2"/>
          </rPr>
          <t xml:space="preserve">
Bensin E10 (inkl bensin/el-hybrid)</t>
        </r>
      </text>
    </comment>
    <comment ref="N7" authorId="0" shapeId="0">
      <text>
        <r>
          <rPr>
            <b/>
            <sz val="9"/>
            <color indexed="81"/>
            <rFont val="Tahoma"/>
            <charset val="1"/>
          </rPr>
          <t>Käller, Anna:</t>
        </r>
        <r>
          <rPr>
            <sz val="9"/>
            <color indexed="81"/>
            <rFont val="Tahoma"/>
            <charset val="1"/>
          </rPr>
          <t xml:space="preserve">
Andelen biogas i har fordonsgasen kontiunerligt stigit och var 2021 ca 98%.
Fordonsgas och biogas slås därmed ihop för enklare rappotering. Vid ev. ökande inblandning av naturgas kommer detta att revideras.</t>
        </r>
      </text>
    </comment>
    <comment ref="P7" authorId="1" shapeId="0">
      <text>
        <r>
          <rPr>
            <b/>
            <sz val="8"/>
            <color indexed="81"/>
            <rFont val="Tahoma"/>
            <family val="2"/>
          </rPr>
          <t>Käller, Anna:</t>
        </r>
        <r>
          <rPr>
            <sz val="8"/>
            <color indexed="81"/>
            <rFont val="Tahoma"/>
            <family val="2"/>
          </rPr>
          <t xml:space="preserve">
Avser elfordon, dvs fordon med endast elmotor.</t>
        </r>
      </text>
    </comment>
    <comment ref="H20" authorId="0" shapeId="0">
      <text>
        <r>
          <rPr>
            <b/>
            <sz val="9"/>
            <color indexed="81"/>
            <rFont val="Tahoma"/>
            <charset val="1"/>
          </rPr>
          <t>Käller, Anna:</t>
        </r>
        <r>
          <rPr>
            <sz val="9"/>
            <color indexed="81"/>
            <rFont val="Tahoma"/>
            <charset val="1"/>
          </rPr>
          <t xml:space="preserve">
Avser endast de direkta utsläppen av fossilt koldioxid. Utsläpp vid framställningen av bränslena ingår ej.</t>
        </r>
      </text>
    </comment>
    <comment ref="H21" authorId="0" shapeId="0">
      <text>
        <r>
          <rPr>
            <b/>
            <sz val="9"/>
            <color indexed="81"/>
            <rFont val="Tahoma"/>
            <family val="2"/>
          </rPr>
          <t>Käller, Anna:</t>
        </r>
        <r>
          <rPr>
            <sz val="9"/>
            <color indexed="81"/>
            <rFont val="Tahoma"/>
            <family val="2"/>
          </rPr>
          <t xml:space="preserve">
Källor: 
https://www.energimyndigheten.se/fornybart/hallbarhetskriterier/reduktionsplikt/
https://drivkraftsverige.se/uppslagsverk/fakta/berakningsfaktorer/energiinnehall-densitet-och-koldioxidemission/
https://www.energigas.se/fakta-om-gas/fordonsgas-och-gasbilar/statistik-om-fordonsgas/</t>
        </r>
      </text>
    </comment>
    <comment ref="M21" authorId="0" shapeId="0">
      <text>
        <r>
          <rPr>
            <b/>
            <sz val="9"/>
            <color indexed="81"/>
            <rFont val="Tahoma"/>
            <family val="2"/>
          </rPr>
          <t>Käller, Anna:</t>
        </r>
        <r>
          <rPr>
            <sz val="9"/>
            <color indexed="81"/>
            <rFont val="Tahoma"/>
            <family val="2"/>
          </rPr>
          <t xml:space="preserve">
Omräkningsfaktor genomsnittlig för helår (olka värden för sommar och vinter beroende på inblandningsgrad).</t>
        </r>
      </text>
    </comment>
  </commentList>
</comments>
</file>

<file path=xl/comments3.xml><?xml version="1.0" encoding="utf-8"?>
<comments xmlns="http://schemas.openxmlformats.org/spreadsheetml/2006/main">
  <authors>
    <author>Käller, Anna</author>
    <author>Viksten, Karolina</author>
  </authors>
  <commentList>
    <comment ref="I7" authorId="0" shapeId="0">
      <text>
        <r>
          <rPr>
            <b/>
            <sz val="9"/>
            <color indexed="81"/>
            <rFont val="Tahoma"/>
            <family val="2"/>
          </rPr>
          <t>Käller, Anna:</t>
        </r>
        <r>
          <rPr>
            <sz val="9"/>
            <color indexed="81"/>
            <rFont val="Tahoma"/>
            <family val="2"/>
          </rPr>
          <t xml:space="preserve">
"Standarddiesel", enl reduktionsplikten ca 30% bioinblandning från 2022</t>
        </r>
      </text>
    </comment>
    <comment ref="J7" authorId="0" shapeId="0">
      <text>
        <r>
          <rPr>
            <b/>
            <sz val="9"/>
            <color indexed="81"/>
            <rFont val="Tahoma"/>
            <charset val="1"/>
          </rPr>
          <t>Käller, Anna:</t>
        </r>
        <r>
          <rPr>
            <sz val="9"/>
            <color indexed="81"/>
            <rFont val="Tahoma"/>
            <charset val="1"/>
          </rPr>
          <t xml:space="preserve">
Diesel B50 innheåller minst 50% biobränsle </t>
        </r>
      </text>
    </comment>
    <comment ref="L7" authorId="1" shapeId="0">
      <text>
        <r>
          <rPr>
            <b/>
            <sz val="8"/>
            <color indexed="81"/>
            <rFont val="Tahoma"/>
            <family val="2"/>
          </rPr>
          <t>Käller, Anna:</t>
        </r>
        <r>
          <rPr>
            <sz val="8"/>
            <color indexed="81"/>
            <rFont val="Tahoma"/>
            <family val="2"/>
          </rPr>
          <t xml:space="preserve">
Bensin E10 (inkl bensin/el-hybrid)</t>
        </r>
      </text>
    </comment>
    <comment ref="N7" authorId="0" shapeId="0">
      <text>
        <r>
          <rPr>
            <b/>
            <sz val="9"/>
            <color indexed="81"/>
            <rFont val="Tahoma"/>
            <charset val="1"/>
          </rPr>
          <t>Käller, Anna:</t>
        </r>
        <r>
          <rPr>
            <sz val="9"/>
            <color indexed="81"/>
            <rFont val="Tahoma"/>
            <charset val="1"/>
          </rPr>
          <t xml:space="preserve">
Andelen biogas i har fordonsgasen kontiunerligt stigit och var 2021 ca 98%.
Fordonsgas och biogas slås därmed ihop för enklare rappotering. Vid ev. ökande inblandning av naturgas kommer detta att revideras.</t>
        </r>
      </text>
    </comment>
    <comment ref="P7" authorId="1" shapeId="0">
      <text>
        <r>
          <rPr>
            <b/>
            <sz val="8"/>
            <color indexed="81"/>
            <rFont val="Tahoma"/>
            <family val="2"/>
          </rPr>
          <t>Käller, Anna:</t>
        </r>
        <r>
          <rPr>
            <sz val="8"/>
            <color indexed="81"/>
            <rFont val="Tahoma"/>
            <family val="2"/>
          </rPr>
          <t xml:space="preserve">
Avser elfordon, dvs fordon med endast elmotor.</t>
        </r>
      </text>
    </comment>
    <comment ref="H20" authorId="0" shapeId="0">
      <text>
        <r>
          <rPr>
            <b/>
            <sz val="9"/>
            <color indexed="81"/>
            <rFont val="Tahoma"/>
            <charset val="1"/>
          </rPr>
          <t>Käller, Anna:</t>
        </r>
        <r>
          <rPr>
            <sz val="9"/>
            <color indexed="81"/>
            <rFont val="Tahoma"/>
            <charset val="1"/>
          </rPr>
          <t xml:space="preserve">
Avser endast de direkta utsläppen av fossilt koldioxid. Utsläpp vid framställningen av bränslena ingår ej.</t>
        </r>
      </text>
    </comment>
    <comment ref="H21" authorId="0" shapeId="0">
      <text>
        <r>
          <rPr>
            <b/>
            <sz val="9"/>
            <color indexed="81"/>
            <rFont val="Tahoma"/>
            <family val="2"/>
          </rPr>
          <t>Käller, Anna:</t>
        </r>
        <r>
          <rPr>
            <sz val="9"/>
            <color indexed="81"/>
            <rFont val="Tahoma"/>
            <family val="2"/>
          </rPr>
          <t xml:space="preserve">
Källor: 
https://www.energimyndigheten.se/fornybart/hallbarhetskriterier/reduktionsplikt/
https://drivkraftsverige.se/uppslagsverk/fakta/berakningsfaktorer/energiinnehall-densitet-och-koldioxidemission/
https://www.energigas.se/fakta-om-gas/fordonsgas-och-gasbilar/statistik-om-fordonsgas/</t>
        </r>
      </text>
    </comment>
    <comment ref="M21" authorId="0" shapeId="0">
      <text>
        <r>
          <rPr>
            <b/>
            <sz val="9"/>
            <color indexed="81"/>
            <rFont val="Tahoma"/>
            <family val="2"/>
          </rPr>
          <t>Käller, Anna:</t>
        </r>
        <r>
          <rPr>
            <sz val="9"/>
            <color indexed="81"/>
            <rFont val="Tahoma"/>
            <family val="2"/>
          </rPr>
          <t xml:space="preserve">
Omräkningsfaktor genomsnittlig för helår (olka värden för sommar och vinter beroende på inblandningsgrad).</t>
        </r>
      </text>
    </comment>
  </commentList>
</comments>
</file>

<file path=xl/comments4.xml><?xml version="1.0" encoding="utf-8"?>
<comments xmlns="http://schemas.openxmlformats.org/spreadsheetml/2006/main">
  <authors>
    <author>Käller, Anna</author>
    <author>Viksten, Karolina</author>
  </authors>
  <commentList>
    <comment ref="I7" authorId="0" shapeId="0">
      <text>
        <r>
          <rPr>
            <b/>
            <sz val="9"/>
            <color indexed="81"/>
            <rFont val="Tahoma"/>
            <family val="2"/>
          </rPr>
          <t>Käller, Anna:</t>
        </r>
        <r>
          <rPr>
            <sz val="9"/>
            <color indexed="81"/>
            <rFont val="Tahoma"/>
            <family val="2"/>
          </rPr>
          <t xml:space="preserve">
"Standarddiesel", enl reduktionsplikten ca 30% bioinblandning från 2022</t>
        </r>
      </text>
    </comment>
    <comment ref="J7" authorId="0" shapeId="0">
      <text>
        <r>
          <rPr>
            <b/>
            <sz val="9"/>
            <color indexed="81"/>
            <rFont val="Tahoma"/>
            <charset val="1"/>
          </rPr>
          <t>Käller, Anna:</t>
        </r>
        <r>
          <rPr>
            <sz val="9"/>
            <color indexed="81"/>
            <rFont val="Tahoma"/>
            <charset val="1"/>
          </rPr>
          <t xml:space="preserve">
Diesel B50 innheåller minst 50% biobränsle </t>
        </r>
      </text>
    </comment>
    <comment ref="L7" authorId="1" shapeId="0">
      <text>
        <r>
          <rPr>
            <b/>
            <sz val="8"/>
            <color indexed="81"/>
            <rFont val="Tahoma"/>
            <family val="2"/>
          </rPr>
          <t>Käller, Anna:</t>
        </r>
        <r>
          <rPr>
            <sz val="8"/>
            <color indexed="81"/>
            <rFont val="Tahoma"/>
            <family val="2"/>
          </rPr>
          <t xml:space="preserve">
Bensin E10 (inkl bensin/el-hybrid)</t>
        </r>
      </text>
    </comment>
    <comment ref="N7" authorId="0" shapeId="0">
      <text>
        <r>
          <rPr>
            <b/>
            <sz val="9"/>
            <color indexed="81"/>
            <rFont val="Tahoma"/>
            <charset val="1"/>
          </rPr>
          <t>Käller, Anna:</t>
        </r>
        <r>
          <rPr>
            <sz val="9"/>
            <color indexed="81"/>
            <rFont val="Tahoma"/>
            <charset val="1"/>
          </rPr>
          <t xml:space="preserve">
Andelen biogas i har fordonsgasen kontiunerligt stigit och var 2021 ca 98%.
Fordonsgas och biogas slås därmed ihop för enklare rappotering. Vid ev. ökande inblandning av naturgas kommer detta att revideras.</t>
        </r>
      </text>
    </comment>
    <comment ref="P7" authorId="1" shapeId="0">
      <text>
        <r>
          <rPr>
            <b/>
            <sz val="8"/>
            <color indexed="81"/>
            <rFont val="Tahoma"/>
            <family val="2"/>
          </rPr>
          <t>Käller, Anna:</t>
        </r>
        <r>
          <rPr>
            <sz val="8"/>
            <color indexed="81"/>
            <rFont val="Tahoma"/>
            <family val="2"/>
          </rPr>
          <t xml:space="preserve">
Avser elfordon, dvs fordon med endast elmotor.</t>
        </r>
      </text>
    </comment>
    <comment ref="H20" authorId="0" shapeId="0">
      <text>
        <r>
          <rPr>
            <b/>
            <sz val="9"/>
            <color indexed="81"/>
            <rFont val="Tahoma"/>
            <charset val="1"/>
          </rPr>
          <t>Käller, Anna:</t>
        </r>
        <r>
          <rPr>
            <sz val="9"/>
            <color indexed="81"/>
            <rFont val="Tahoma"/>
            <charset val="1"/>
          </rPr>
          <t xml:space="preserve">
Avser endast de direkta utsläppen av fossilt koldioxid. Utsläpp vid framställningen av bränslena ingår ej.</t>
        </r>
      </text>
    </comment>
    <comment ref="H21" authorId="0" shapeId="0">
      <text>
        <r>
          <rPr>
            <b/>
            <sz val="9"/>
            <color indexed="81"/>
            <rFont val="Tahoma"/>
            <family val="2"/>
          </rPr>
          <t>Käller, Anna:</t>
        </r>
        <r>
          <rPr>
            <sz val="9"/>
            <color indexed="81"/>
            <rFont val="Tahoma"/>
            <family val="2"/>
          </rPr>
          <t xml:space="preserve">
Källor: 
https://www.energimyndigheten.se/fornybart/hallbarhetskriterier/reduktionsplikt/
https://drivkraftsverige.se/uppslagsverk/fakta/berakningsfaktorer/energiinnehall-densitet-och-koldioxidemission/
https://www.energigas.se/fakta-om-gas/fordonsgas-och-gasbilar/statistik-om-fordonsgas/</t>
        </r>
      </text>
    </comment>
    <comment ref="M21" authorId="0" shapeId="0">
      <text>
        <r>
          <rPr>
            <b/>
            <sz val="9"/>
            <color indexed="81"/>
            <rFont val="Tahoma"/>
            <family val="2"/>
          </rPr>
          <t>Käller, Anna:</t>
        </r>
        <r>
          <rPr>
            <sz val="9"/>
            <color indexed="81"/>
            <rFont val="Tahoma"/>
            <family val="2"/>
          </rPr>
          <t xml:space="preserve">
Omräkningsfaktor genomsnittlig för helår (olka värden för sommar och vinter beroende på inblandningsgrad).</t>
        </r>
      </text>
    </comment>
  </commentList>
</comments>
</file>

<file path=xl/comments5.xml><?xml version="1.0" encoding="utf-8"?>
<comments xmlns="http://schemas.openxmlformats.org/spreadsheetml/2006/main">
  <authors>
    <author>Käller, Anna</author>
    <author>Viksten, Karolina</author>
  </authors>
  <commentList>
    <comment ref="I7" authorId="0" shapeId="0">
      <text>
        <r>
          <rPr>
            <b/>
            <sz val="9"/>
            <color indexed="81"/>
            <rFont val="Tahoma"/>
            <family val="2"/>
          </rPr>
          <t>Käller, Anna:</t>
        </r>
        <r>
          <rPr>
            <sz val="9"/>
            <color indexed="81"/>
            <rFont val="Tahoma"/>
            <family val="2"/>
          </rPr>
          <t xml:space="preserve">
"Standarddiesel", enl reduktionsplikten ca 30% bioinblandning från 2022</t>
        </r>
      </text>
    </comment>
    <comment ref="J7" authorId="0" shapeId="0">
      <text>
        <r>
          <rPr>
            <b/>
            <sz val="9"/>
            <color indexed="81"/>
            <rFont val="Tahoma"/>
            <charset val="1"/>
          </rPr>
          <t>Käller, Anna:</t>
        </r>
        <r>
          <rPr>
            <sz val="9"/>
            <color indexed="81"/>
            <rFont val="Tahoma"/>
            <charset val="1"/>
          </rPr>
          <t xml:space="preserve">
Diesel B50 innheåller minst 50% biobränsle </t>
        </r>
      </text>
    </comment>
    <comment ref="L7" authorId="1" shapeId="0">
      <text>
        <r>
          <rPr>
            <b/>
            <sz val="8"/>
            <color indexed="81"/>
            <rFont val="Tahoma"/>
            <family val="2"/>
          </rPr>
          <t>Käller, Anna:</t>
        </r>
        <r>
          <rPr>
            <sz val="8"/>
            <color indexed="81"/>
            <rFont val="Tahoma"/>
            <family val="2"/>
          </rPr>
          <t xml:space="preserve">
Bensin E10 (inkl bensin/el-hybrid)</t>
        </r>
      </text>
    </comment>
    <comment ref="N7" authorId="0" shapeId="0">
      <text>
        <r>
          <rPr>
            <b/>
            <sz val="9"/>
            <color indexed="81"/>
            <rFont val="Tahoma"/>
            <charset val="1"/>
          </rPr>
          <t>Käller, Anna:</t>
        </r>
        <r>
          <rPr>
            <sz val="9"/>
            <color indexed="81"/>
            <rFont val="Tahoma"/>
            <charset val="1"/>
          </rPr>
          <t xml:space="preserve">
Andelen biogas i har fordonsgasen kontiunerligt stigit och var 2021 ca 98%.
Fordonsgas och biogas slås därmed ihop för enklare rappotering. Vid ev. ökande inblandning av naturgas kommer detta att revideras.</t>
        </r>
      </text>
    </comment>
    <comment ref="P7" authorId="1" shapeId="0">
      <text>
        <r>
          <rPr>
            <b/>
            <sz val="8"/>
            <color indexed="81"/>
            <rFont val="Tahoma"/>
            <family val="2"/>
          </rPr>
          <t>Käller, Anna:</t>
        </r>
        <r>
          <rPr>
            <sz val="8"/>
            <color indexed="81"/>
            <rFont val="Tahoma"/>
            <family val="2"/>
          </rPr>
          <t xml:space="preserve">
Avser elfordon, dvs fordon med endast elmotor.</t>
        </r>
      </text>
    </comment>
    <comment ref="H22" authorId="0" shapeId="0">
      <text>
        <r>
          <rPr>
            <b/>
            <sz val="9"/>
            <color indexed="81"/>
            <rFont val="Tahoma"/>
            <charset val="1"/>
          </rPr>
          <t>Käller, Anna:</t>
        </r>
        <r>
          <rPr>
            <sz val="9"/>
            <color indexed="81"/>
            <rFont val="Tahoma"/>
            <charset val="1"/>
          </rPr>
          <t xml:space="preserve">
g CO2/L</t>
        </r>
      </text>
    </comment>
  </commentList>
</comments>
</file>

<file path=xl/sharedStrings.xml><?xml version="1.0" encoding="utf-8"?>
<sst xmlns="http://schemas.openxmlformats.org/spreadsheetml/2006/main" count="337" uniqueCount="121">
  <si>
    <t xml:space="preserve">Rapportering av bränsle </t>
  </si>
  <si>
    <t xml:space="preserve">Generell uppfattning om hur HMS-arbetet bedrivs inom avtalsområdet </t>
  </si>
  <si>
    <t>Kvartalsrapportering arbetsmiljö, miljö, kvalitet och elsäkerhet</t>
  </si>
  <si>
    <t>Fordon</t>
  </si>
  <si>
    <t>Personbil</t>
  </si>
  <si>
    <t>Bensin (L)</t>
  </si>
  <si>
    <t>Flygbränsle (L)</t>
  </si>
  <si>
    <t>Total förbrukning</t>
  </si>
  <si>
    <t>Rapportering av arbetad tid</t>
  </si>
  <si>
    <t>Beräkning 1, 2, 3</t>
  </si>
  <si>
    <t>Avtalsområde</t>
  </si>
  <si>
    <t>Område</t>
  </si>
  <si>
    <t>Entreprenör</t>
  </si>
  <si>
    <t>Ansvarig person</t>
  </si>
  <si>
    <t>Underhållsingenjör Svk</t>
  </si>
  <si>
    <t>Mailadress/telefonnummer</t>
  </si>
  <si>
    <t>Lätta fordon</t>
  </si>
  <si>
    <t>Tung lastbil</t>
  </si>
  <si>
    <t>Lätt lastbil</t>
  </si>
  <si>
    <t>Q1</t>
  </si>
  <si>
    <t>Q2</t>
  </si>
  <si>
    <t>Q3</t>
  </si>
  <si>
    <t>Q4</t>
  </si>
  <si>
    <t>Januari</t>
  </si>
  <si>
    <t>Februari</t>
  </si>
  <si>
    <t xml:space="preserve">Mars </t>
  </si>
  <si>
    <t xml:space="preserve">Arbetad tid </t>
  </si>
  <si>
    <t xml:space="preserve">Total tid </t>
  </si>
  <si>
    <t>Tjänstemän</t>
  </si>
  <si>
    <t xml:space="preserve">Egen personal </t>
  </si>
  <si>
    <t>Underentreprenör</t>
  </si>
  <si>
    <t>Övrigt</t>
  </si>
  <si>
    <t xml:space="preserve">Övrig </t>
  </si>
  <si>
    <t xml:space="preserve">Beskriv hur sammanställning av arbetad tid inhämtats </t>
  </si>
  <si>
    <t>Ex från internt tidsskrivningssystem</t>
  </si>
  <si>
    <t>Ex från personalliggare</t>
  </si>
  <si>
    <t>Ex från fakturering</t>
  </si>
  <si>
    <t>April</t>
  </si>
  <si>
    <t>Maj</t>
  </si>
  <si>
    <t>Juni</t>
  </si>
  <si>
    <t>Juli</t>
  </si>
  <si>
    <t>Augusti</t>
  </si>
  <si>
    <t>September</t>
  </si>
  <si>
    <t>Okotober</t>
  </si>
  <si>
    <t>November</t>
  </si>
  <si>
    <t xml:space="preserve">December </t>
  </si>
  <si>
    <t>Mars</t>
  </si>
  <si>
    <t>Kvartal 1</t>
  </si>
  <si>
    <t>Kvartal 2</t>
  </si>
  <si>
    <t>Kvartal 3</t>
  </si>
  <si>
    <t>Oktober</t>
  </si>
  <si>
    <t>December</t>
  </si>
  <si>
    <t>Kvartal 4</t>
  </si>
  <si>
    <t>Totalt arbetad tid för året</t>
  </si>
  <si>
    <t>Föregående år / referensår</t>
  </si>
  <si>
    <t>Enhet</t>
  </si>
  <si>
    <t>Procentuell förändring (år)</t>
  </si>
  <si>
    <t>Målnivå (kvartal)</t>
  </si>
  <si>
    <t>Diff</t>
  </si>
  <si>
    <t>Målnivå</t>
  </si>
  <si>
    <t>Utfall - Lätta fordon</t>
  </si>
  <si>
    <t>Station/ledning/ledningsgator</t>
  </si>
  <si>
    <t>Underhållsingenjör Svenska kraftnät</t>
  </si>
  <si>
    <t>Instruktion</t>
  </si>
  <si>
    <t>Körda kilometer</t>
  </si>
  <si>
    <t>Körda kilometer - Lätta fordon (kvartalet)</t>
  </si>
  <si>
    <t>Total förbrukning (Liter)</t>
  </si>
  <si>
    <t>Förbrukning - Lätta fordon (Liter)</t>
  </si>
  <si>
    <t>Rapportering av körda kilometer</t>
  </si>
  <si>
    <t>Minskning av utsläpp/km</t>
  </si>
  <si>
    <r>
      <t>g CO</t>
    </r>
    <r>
      <rPr>
        <i/>
        <vertAlign val="superscript"/>
        <sz val="11"/>
        <color theme="1"/>
        <rFont val="Calibri"/>
        <family val="2"/>
        <scheme val="minor"/>
      </rPr>
      <t>2 /</t>
    </r>
    <r>
      <rPr>
        <i/>
        <sz val="11"/>
        <color theme="1"/>
        <rFont val="Calibri"/>
        <family val="2"/>
        <scheme val="minor"/>
      </rPr>
      <t xml:space="preserve"> km</t>
    </r>
  </si>
  <si>
    <t>g CO2 / km</t>
  </si>
  <si>
    <t>Mål - Utsläpp per körd kilometer - Lätta fordon (Co2 g/km)</t>
  </si>
  <si>
    <t xml:space="preserve">Lyft avvikelser för erfarenhetsåterföring </t>
  </si>
  <si>
    <t>Har miljö och kvalitetsplan, samt skydds- och ordningsregler (om aktuellt) uppdaterats? - Vad har uppdaterats?</t>
  </si>
  <si>
    <t xml:space="preserve">Övrigt att lyfta </t>
  </si>
  <si>
    <t>Nyheter/förbättring som genomförts inom organisation och är av intresse att lyfta till Beställare</t>
  </si>
  <si>
    <t>Kommentera resultat/utfall för mål och handlingsplaner för året</t>
  </si>
  <si>
    <t>Ange handlingsplan för att nå mål</t>
  </si>
  <si>
    <t>Kommentera mål och handlingsplaner för kommande period</t>
  </si>
  <si>
    <t xml:space="preserve">Rapportering av bränsle - Kommentar och handlingsplaner </t>
  </si>
  <si>
    <t>Mål för lätta fordon - Utsläpp / km</t>
  </si>
  <si>
    <t xml:space="preserve">Beskriv vad som föranledde resultatet, ex ny bilpark, sparsam köring </t>
  </si>
  <si>
    <t>Beskriv vad som planeras för kommande året för att nå satt mål</t>
  </si>
  <si>
    <t xml:space="preserve">Kommentera förutsättningar för att att målnivå kan nås </t>
  </si>
  <si>
    <t>Ansvarig kontaktperson och roll</t>
  </si>
  <si>
    <t xml:space="preserve"> Grönt innebär att målet uppnåtts och rött tvärtom</t>
  </si>
  <si>
    <t xml:space="preserve">&lt;-- Fyll i körda kilometer med lätta fordon för kvartalet här </t>
  </si>
  <si>
    <t>Tabell ovan visar löpande förhållandet mellan målnivå och utfall.</t>
  </si>
  <si>
    <t>Ex. Viktig information från samordningsansvarig</t>
  </si>
  <si>
    <t xml:space="preserve">Ex. Arbetsberedningar, nya risker </t>
  </si>
  <si>
    <t>Lindragningsmaskiner</t>
  </si>
  <si>
    <t>Grävmaskiner</t>
  </si>
  <si>
    <t xml:space="preserve">Helikopter </t>
  </si>
  <si>
    <t>Elverk, motorsåg m.m.</t>
  </si>
  <si>
    <t>Omvandlingsfaktor</t>
  </si>
  <si>
    <t>Lätta fordon - Co2 (kg)</t>
  </si>
  <si>
    <t>Total - Co2 (kg)</t>
  </si>
  <si>
    <t xml:space="preserve">Resultat från skydds- och miljöronder som är av intresse att lyfta </t>
  </si>
  <si>
    <t>Etanol E85 (L)</t>
  </si>
  <si>
    <t>Diesel (B50)(L)</t>
  </si>
  <si>
    <t>El (kWh)</t>
  </si>
  <si>
    <t>Diesel (std)(L)</t>
  </si>
  <si>
    <t>” _______ antal ytor med Anpassad skötsel är klara, av totalt ______ antal ytor för 20_ _. ”</t>
  </si>
  <si>
    <t>Anpassad skötsel i ledningsgator</t>
  </si>
  <si>
    <t>Vätgas (kg, kWh)</t>
  </si>
  <si>
    <t>OBS: Anpassad skötsel summeras inte automatiskt.</t>
  </si>
  <si>
    <t>Målnivå (helår)</t>
  </si>
  <si>
    <r>
      <rPr>
        <b/>
        <sz val="11"/>
        <color rgb="FFFF0000"/>
        <rFont val="Calibri"/>
        <family val="2"/>
        <scheme val="minor"/>
      </rPr>
      <t xml:space="preserve">Inom en månad efter avslutat kvartal ska denna rapport fyllas i och skickas över till Svenska kraftnät via en arbetsorder i IFS. </t>
    </r>
    <r>
      <rPr>
        <sz val="11"/>
        <color theme="1"/>
        <rFont val="Calibri"/>
        <family val="2"/>
        <scheme val="minor"/>
      </rPr>
      <t xml:space="preserve">All information ska fyllas i och dokumentet ska kontinuerligt fyllas på för varje kvartal så att det vid årets slut går att se en summering för hela året. Nästkommande år påbörjas ett nytt dokument. Rapporten ska utföras för varje enskilt avtalsområde.
</t>
    </r>
    <r>
      <rPr>
        <b/>
        <sz val="11"/>
        <color theme="1"/>
        <rFont val="Calibri"/>
        <family val="2"/>
        <scheme val="minor"/>
      </rPr>
      <t>Mallen inkluderar fyra delar:</t>
    </r>
    <r>
      <rPr>
        <sz val="11"/>
        <color theme="1"/>
        <rFont val="Calibri"/>
        <family val="2"/>
        <scheme val="minor"/>
      </rPr>
      <t xml:space="preserve"> </t>
    </r>
    <r>
      <rPr>
        <u/>
        <sz val="11"/>
        <color theme="1"/>
        <rFont val="Calibri"/>
        <family val="2"/>
        <scheme val="minor"/>
      </rPr>
      <t>rapportering av det övergripande HMSK-arbetet</t>
    </r>
    <r>
      <rPr>
        <sz val="11"/>
        <color theme="1"/>
        <rFont val="Calibri"/>
        <family val="2"/>
        <scheme val="minor"/>
      </rPr>
      <t xml:space="preserve"> inom entreprenaden, </t>
    </r>
    <r>
      <rPr>
        <u/>
        <sz val="11"/>
        <color theme="1"/>
        <rFont val="Calibri"/>
        <family val="2"/>
        <scheme val="minor"/>
      </rPr>
      <t xml:space="preserve">bränslerapportering </t>
    </r>
    <r>
      <rPr>
        <sz val="11"/>
        <color theme="1"/>
        <rFont val="Calibri"/>
        <family val="2"/>
        <scheme val="minor"/>
      </rPr>
      <t xml:space="preserve">och </t>
    </r>
    <r>
      <rPr>
        <u/>
        <sz val="11"/>
        <color theme="1"/>
        <rFont val="Calibri"/>
        <family val="2"/>
        <scheme val="minor"/>
      </rPr>
      <t>rapportering av arbetad tid</t>
    </r>
    <r>
      <rPr>
        <sz val="11"/>
        <color theme="1"/>
        <rFont val="Calibri"/>
        <family val="2"/>
        <scheme val="minor"/>
      </rPr>
      <t xml:space="preserve"> - allt i enlighet med Svenska kraftnäts tekniska riktlinjer. Den fjärde delen avser </t>
    </r>
    <r>
      <rPr>
        <u/>
        <sz val="11"/>
        <color theme="1"/>
        <rFont val="Calibri"/>
        <family val="2"/>
        <scheme val="minor"/>
      </rPr>
      <t>rapportering av genomförd anpassad skötsel</t>
    </r>
    <r>
      <rPr>
        <sz val="11"/>
        <color theme="1"/>
        <rFont val="Calibri"/>
        <family val="2"/>
        <scheme val="minor"/>
      </rPr>
      <t xml:space="preserve"> och gäller enbart entreprenörer som genomför skogligt underhåll.
</t>
    </r>
    <r>
      <rPr>
        <b/>
        <sz val="11"/>
        <color theme="1"/>
        <rFont val="Calibri"/>
        <family val="2"/>
        <scheme val="minor"/>
      </rPr>
      <t>Samtliga gula fält ska fyllas i av Entreprenören.</t>
    </r>
    <r>
      <rPr>
        <sz val="11"/>
        <color theme="1"/>
        <rFont val="Calibri"/>
        <family val="2"/>
        <scheme val="minor"/>
      </rPr>
      <t xml:space="preserve"> Samtliga rapporteringar av bränsle och arbetad tid summeras automatiskt under fliken "Summering". 
</t>
    </r>
    <r>
      <rPr>
        <b/>
        <sz val="11"/>
        <color theme="1"/>
        <rFont val="Calibri"/>
        <family val="2"/>
        <scheme val="minor"/>
      </rPr>
      <t xml:space="preserve">Vid bränslerapportering </t>
    </r>
    <r>
      <rPr>
        <sz val="11"/>
        <color theme="1"/>
        <rFont val="Calibri"/>
        <family val="2"/>
        <scheme val="minor"/>
      </rPr>
      <t xml:space="preserve">ska det anges på vilket sätt informationen har hämtats in och en siffra mellan 1 - 3 anges i kolumn S. 
</t>
    </r>
    <r>
      <rPr>
        <b/>
        <sz val="11"/>
        <color theme="1"/>
        <rFont val="Calibri"/>
        <family val="2"/>
        <scheme val="minor"/>
      </rPr>
      <t>1</t>
    </r>
    <r>
      <rPr>
        <sz val="11"/>
        <color theme="1"/>
        <rFont val="Calibri"/>
        <family val="2"/>
        <scheme val="minor"/>
      </rPr>
      <t xml:space="preserve">. Beräkning av volymen bränsle från t ex kvitto/konto.
</t>
    </r>
    <r>
      <rPr>
        <b/>
        <sz val="11"/>
        <color theme="1"/>
        <rFont val="Calibri"/>
        <family val="2"/>
        <scheme val="minor"/>
      </rPr>
      <t>2</t>
    </r>
    <r>
      <rPr>
        <sz val="11"/>
        <color theme="1"/>
        <rFont val="Calibri"/>
        <family val="2"/>
        <scheme val="minor"/>
      </rPr>
      <t xml:space="preserve">. Beräkning från antal arbetstimmar som fordonet körts multiplicerat med bränsleförbrukningen.
</t>
    </r>
    <r>
      <rPr>
        <b/>
        <sz val="11"/>
        <color theme="1"/>
        <rFont val="Calibri"/>
        <family val="2"/>
        <scheme val="minor"/>
      </rPr>
      <t>3</t>
    </r>
    <r>
      <rPr>
        <sz val="11"/>
        <color theme="1"/>
        <rFont val="Calibri"/>
        <family val="2"/>
        <scheme val="minor"/>
      </rPr>
      <t xml:space="preserve">. Beräkning från avläsning (körjournal) av körd sträcka multiplicerat med bränsleförbrukning.
</t>
    </r>
  </si>
  <si>
    <t>Anpassad skötsel i ledningsgator (Skogligt underhåll)</t>
  </si>
  <si>
    <t>Summering av arbetad tid och bränsle och anpassad skötsel</t>
  </si>
  <si>
    <r>
      <t>"HMSK-rapportering</t>
    </r>
    <r>
      <rPr>
        <i/>
        <sz val="11"/>
        <color theme="1"/>
        <rFont val="Calibri"/>
        <family val="2"/>
        <scheme val="minor"/>
      </rPr>
      <t xml:space="preserve"> företagsnamn år</t>
    </r>
    <r>
      <rPr>
        <sz val="11"/>
        <color theme="1"/>
        <rFont val="Calibri"/>
        <family val="2"/>
        <scheme val="minor"/>
      </rPr>
      <t>"</t>
    </r>
  </si>
  <si>
    <t xml:space="preserve">Omräkningsfaktor (g CO2/Liter) </t>
  </si>
  <si>
    <t>Utsläpp - Lätta fordon (g CO2)</t>
  </si>
  <si>
    <t>Totala utsläpp (g CO2)</t>
  </si>
  <si>
    <t>Biodiesel (L) (100% HVO/FAME)</t>
  </si>
  <si>
    <r>
      <rPr>
        <b/>
        <sz val="11"/>
        <color rgb="FFFF0000"/>
        <rFont val="Calibri"/>
        <family val="2"/>
        <scheme val="minor"/>
      </rPr>
      <t xml:space="preserve">OBS: </t>
    </r>
    <r>
      <rPr>
        <sz val="11"/>
        <color theme="1"/>
        <rFont val="Calibri"/>
        <family val="2"/>
        <scheme val="minor"/>
      </rPr>
      <t>När ni sparar ner mallen för egen anvädning döp den enligt följande:</t>
    </r>
  </si>
  <si>
    <r>
      <rPr>
        <sz val="11"/>
        <color rgb="FFFF0000"/>
        <rFont val="Calibri"/>
        <family val="2"/>
        <scheme val="minor"/>
      </rPr>
      <t>OBS2:</t>
    </r>
    <r>
      <rPr>
        <sz val="11"/>
        <color theme="1"/>
        <rFont val="Calibri"/>
        <family val="2"/>
        <scheme val="minor"/>
      </rPr>
      <t xml:space="preserve"> Om rapportering av det övergripande HMSK-arbetet görs i annat dokument/format än i denna mall så ska det anges i aktuella fält var informationen finns och hur Beställaren får del av den. Fälten för övergripande rapportering ska med andra ord inte lämnas helt blanka vid rapportering.</t>
    </r>
  </si>
  <si>
    <t>Mål - Lätta fordon Co2 utsläpp (g CO2/km)</t>
  </si>
  <si>
    <t>Summa CO2 lätta fordon:</t>
  </si>
  <si>
    <t>Fordonsgas/biogas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</si>
</sst>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0" x14ac:knownFonts="1">
    <font>
      <sz val="11"/>
      <color theme="1"/>
      <name val="Calibri"/>
      <family val="2"/>
      <scheme val="minor"/>
    </font>
    <font>
      <b/>
      <sz val="11"/>
      <color theme="1"/>
      <name val="Calibri"/>
      <family val="2"/>
      <scheme val="minor"/>
    </font>
    <font>
      <b/>
      <sz val="16"/>
      <color theme="1"/>
      <name val="Calibri"/>
      <family val="2"/>
      <scheme val="minor"/>
    </font>
    <font>
      <u/>
      <sz val="11"/>
      <color theme="10"/>
      <name val="Calibri"/>
      <family val="2"/>
      <scheme val="minor"/>
    </font>
    <font>
      <i/>
      <sz val="11"/>
      <color theme="1"/>
      <name val="Calibri"/>
      <family val="2"/>
      <scheme val="minor"/>
    </font>
    <font>
      <b/>
      <sz val="18"/>
      <color theme="1"/>
      <name val="Calibri"/>
      <family val="2"/>
      <scheme val="minor"/>
    </font>
    <font>
      <sz val="9.5"/>
      <color theme="1"/>
      <name val="Georgia"/>
      <family val="1"/>
    </font>
    <font>
      <b/>
      <sz val="9"/>
      <color theme="1"/>
      <name val="Georgia"/>
      <family val="1"/>
    </font>
    <font>
      <sz val="10"/>
      <color theme="1"/>
      <name val="Georgia"/>
      <family val="1"/>
    </font>
    <font>
      <i/>
      <vertAlign val="superscript"/>
      <sz val="11"/>
      <color theme="1"/>
      <name val="Calibri"/>
      <family val="2"/>
      <scheme val="minor"/>
    </font>
    <font>
      <sz val="7"/>
      <color theme="1"/>
      <name val="Times New Roman"/>
      <family val="1"/>
    </font>
    <font>
      <b/>
      <sz val="36"/>
      <color theme="1"/>
      <name val="Calibri"/>
      <family val="2"/>
      <scheme val="minor"/>
    </font>
    <font>
      <b/>
      <i/>
      <sz val="11"/>
      <color theme="1"/>
      <name val="Calibri"/>
      <family val="2"/>
      <scheme val="minor"/>
    </font>
    <font>
      <sz val="11"/>
      <color theme="1"/>
      <name val="Calibri"/>
      <family val="2"/>
      <scheme val="minor"/>
    </font>
    <font>
      <sz val="11"/>
      <color rgb="FF9C6500"/>
      <name val="Calibri"/>
      <family val="2"/>
      <scheme val="minor"/>
    </font>
    <font>
      <u/>
      <sz val="11"/>
      <color theme="1"/>
      <name val="Calibri"/>
      <family val="2"/>
      <scheme val="minor"/>
    </font>
    <font>
      <i/>
      <sz val="11"/>
      <color rgb="FFFF0000"/>
      <name val="Calibri"/>
      <family val="2"/>
      <scheme val="minor"/>
    </font>
    <font>
      <sz val="8"/>
      <color indexed="81"/>
      <name val="Tahoma"/>
      <family val="2"/>
    </font>
    <font>
      <b/>
      <sz val="8"/>
      <color indexed="81"/>
      <name val="Tahoma"/>
      <family val="2"/>
    </font>
    <font>
      <b/>
      <sz val="10"/>
      <color theme="1"/>
      <name val="Arial"/>
      <family val="2"/>
    </font>
    <font>
      <b/>
      <sz val="11"/>
      <name val="Calibri"/>
      <family val="2"/>
      <scheme val="minor"/>
    </font>
    <font>
      <b/>
      <sz val="11"/>
      <color rgb="FFFF0000"/>
      <name val="Calibri"/>
      <family val="2"/>
      <scheme val="minor"/>
    </font>
    <font>
      <sz val="9"/>
      <color indexed="81"/>
      <name val="Tahoma"/>
      <charset val="1"/>
    </font>
    <font>
      <b/>
      <sz val="9"/>
      <color indexed="81"/>
      <name val="Tahoma"/>
      <charset val="1"/>
    </font>
    <font>
      <i/>
      <sz val="11"/>
      <name val="Calibri"/>
      <family val="2"/>
      <scheme val="minor"/>
    </font>
    <font>
      <sz val="9"/>
      <color indexed="81"/>
      <name val="Tahoma"/>
      <family val="2"/>
    </font>
    <font>
      <b/>
      <sz val="9"/>
      <color indexed="81"/>
      <name val="Tahoma"/>
      <family val="2"/>
    </font>
    <font>
      <b/>
      <u/>
      <sz val="11"/>
      <color rgb="FFFF0000"/>
      <name val="Calibri"/>
      <family val="2"/>
      <scheme val="minor"/>
    </font>
    <font>
      <sz val="11"/>
      <color theme="1"/>
      <name val="Cambria"/>
      <family val="2"/>
      <scheme val="major"/>
    </font>
    <font>
      <sz val="11"/>
      <color rgb="FFFF0000"/>
      <name val="Calibri"/>
      <family val="2"/>
      <scheme val="minor"/>
    </font>
  </fonts>
  <fills count="14">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CC"/>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FFFFCC"/>
      </patternFill>
    </fill>
    <fill>
      <patternFill patternType="solid">
        <fgColor theme="3" tint="0.59999389629810485"/>
        <bgColor indexed="64"/>
      </patternFill>
    </fill>
    <fill>
      <patternFill patternType="solid">
        <fgColor theme="6" tint="0.59999389629810485"/>
        <bgColor indexed="64"/>
      </patternFill>
    </fill>
  </fills>
  <borders count="6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medium">
        <color indexed="64"/>
      </left>
      <right style="thin">
        <color rgb="FFB2B2B2"/>
      </right>
      <top/>
      <bottom style="thin">
        <color rgb="FFB2B2B2"/>
      </bottom>
      <diagonal/>
    </border>
    <border>
      <left style="thin">
        <color rgb="FFB2B2B2"/>
      </left>
      <right style="thin">
        <color rgb="FFB2B2B2"/>
      </right>
      <top/>
      <bottom style="thin">
        <color rgb="FFB2B2B2"/>
      </bottom>
      <diagonal/>
    </border>
    <border>
      <left style="thin">
        <color rgb="FFB2B2B2"/>
      </left>
      <right style="medium">
        <color indexed="64"/>
      </right>
      <top/>
      <bottom style="thin">
        <color rgb="FFB2B2B2"/>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0" fontId="13" fillId="11" borderId="47" applyNumberFormat="0" applyFont="0" applyAlignment="0" applyProtection="0"/>
    <xf numFmtId="0" fontId="3" fillId="0" borderId="0" applyNumberFormat="0" applyFill="0" applyBorder="0" applyAlignment="0" applyProtection="0"/>
    <xf numFmtId="0" fontId="28" fillId="0" borderId="0"/>
  </cellStyleXfs>
  <cellXfs count="259">
    <xf numFmtId="0" fontId="0" fillId="0" borderId="0" xfId="0"/>
    <xf numFmtId="0" fontId="0" fillId="0" borderId="0" xfId="0" applyAlignment="1"/>
    <xf numFmtId="0" fontId="0" fillId="0" borderId="0" xfId="0" applyBorder="1" applyAlignment="1">
      <alignment vertical="top"/>
    </xf>
    <xf numFmtId="0" fontId="0" fillId="0" borderId="12" xfId="0" applyBorder="1"/>
    <xf numFmtId="0" fontId="1" fillId="0" borderId="4" xfId="0" applyFont="1" applyBorder="1"/>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1" fillId="0" borderId="23" xfId="0" applyFont="1" applyBorder="1"/>
    <xf numFmtId="0" fontId="1" fillId="0" borderId="12" xfId="0" applyFont="1" applyBorder="1" applyAlignment="1"/>
    <xf numFmtId="0" fontId="1" fillId="0" borderId="0" xfId="0" applyFont="1" applyFill="1" applyBorder="1" applyAlignment="1"/>
    <xf numFmtId="0" fontId="1" fillId="0" borderId="24" xfId="0" applyFont="1" applyBorder="1"/>
    <xf numFmtId="0" fontId="0" fillId="0" borderId="26" xfId="0" applyBorder="1" applyAlignment="1"/>
    <xf numFmtId="0" fontId="0" fillId="0" borderId="12" xfId="0" applyBorder="1" applyAlignment="1"/>
    <xf numFmtId="0" fontId="0" fillId="0" borderId="27" xfId="0" applyBorder="1"/>
    <xf numFmtId="0" fontId="0" fillId="0" borderId="28" xfId="0" applyBorder="1"/>
    <xf numFmtId="0" fontId="1" fillId="0" borderId="29" xfId="0" applyFont="1" applyBorder="1"/>
    <xf numFmtId="0" fontId="0" fillId="0" borderId="29" xfId="0" applyBorder="1"/>
    <xf numFmtId="0" fontId="1" fillId="0" borderId="30" xfId="0" applyFont="1" applyFill="1" applyBorder="1"/>
    <xf numFmtId="0" fontId="1" fillId="0" borderId="31" xfId="0" applyFont="1" applyFill="1" applyBorder="1"/>
    <xf numFmtId="0" fontId="1" fillId="0" borderId="0" xfId="0" applyFont="1" applyFill="1" applyBorder="1" applyAlignment="1">
      <alignment vertical="center"/>
    </xf>
    <xf numFmtId="0" fontId="0" fillId="0" borderId="0" xfId="0" applyFill="1"/>
    <xf numFmtId="0" fontId="0" fillId="0" borderId="0" xfId="0" applyFill="1" applyBorder="1"/>
    <xf numFmtId="0" fontId="0" fillId="0" borderId="33" xfId="0" applyBorder="1"/>
    <xf numFmtId="0" fontId="0" fillId="5" borderId="21" xfId="0" applyFill="1" applyBorder="1" applyAlignment="1">
      <alignment horizontal="center"/>
    </xf>
    <xf numFmtId="0" fontId="0" fillId="5" borderId="14" xfId="0" applyFill="1" applyBorder="1" applyAlignment="1">
      <alignment horizontal="center"/>
    </xf>
    <xf numFmtId="0" fontId="0" fillId="5" borderId="22" xfId="0" applyFill="1" applyBorder="1" applyAlignment="1">
      <alignment horizontal="center"/>
    </xf>
    <xf numFmtId="0" fontId="1" fillId="0" borderId="39" xfId="0" applyFont="1" applyFill="1" applyBorder="1" applyAlignment="1"/>
    <xf numFmtId="0" fontId="0" fillId="0" borderId="0" xfId="0" applyBorder="1"/>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0" fillId="0" borderId="23" xfId="0" applyBorder="1"/>
    <xf numFmtId="0" fontId="0" fillId="0" borderId="42" xfId="0" applyBorder="1"/>
    <xf numFmtId="0" fontId="1" fillId="0" borderId="13" xfId="0" applyFont="1" applyBorder="1"/>
    <xf numFmtId="0" fontId="0" fillId="0" borderId="40" xfId="0" applyFont="1" applyFill="1" applyBorder="1" applyAlignment="1"/>
    <xf numFmtId="9" fontId="0" fillId="8" borderId="39" xfId="0" applyNumberFormat="1" applyFont="1" applyFill="1" applyBorder="1"/>
    <xf numFmtId="0" fontId="4" fillId="0" borderId="41" xfId="0" applyFont="1" applyFill="1" applyBorder="1"/>
    <xf numFmtId="0" fontId="0" fillId="0" borderId="34" xfId="0" applyFont="1" applyFill="1" applyBorder="1" applyAlignment="1"/>
    <xf numFmtId="0" fontId="0" fillId="8" borderId="35" xfId="0" applyFont="1" applyFill="1" applyBorder="1" applyAlignment="1"/>
    <xf numFmtId="0" fontId="4" fillId="0" borderId="36" xfId="0" applyFont="1" applyFill="1" applyBorder="1" applyAlignment="1"/>
    <xf numFmtId="0" fontId="1" fillId="0" borderId="13" xfId="0" applyFont="1" applyFill="1" applyBorder="1" applyAlignment="1"/>
    <xf numFmtId="0" fontId="4" fillId="0" borderId="15" xfId="0" applyFont="1" applyFill="1" applyBorder="1" applyAlignment="1"/>
    <xf numFmtId="0" fontId="1" fillId="9" borderId="0" xfId="0" applyFont="1" applyFill="1" applyBorder="1" applyAlignment="1"/>
    <xf numFmtId="0" fontId="1" fillId="9" borderId="0" xfId="0" applyFont="1" applyFill="1" applyBorder="1" applyAlignment="1">
      <alignment wrapText="1"/>
    </xf>
    <xf numFmtId="0" fontId="1" fillId="9" borderId="0" xfId="0" applyFont="1" applyFill="1" applyBorder="1"/>
    <xf numFmtId="0" fontId="0" fillId="8" borderId="17" xfId="0" applyFill="1" applyBorder="1"/>
    <xf numFmtId="0" fontId="0" fillId="8" borderId="25" xfId="0" applyFill="1" applyBorder="1"/>
    <xf numFmtId="0" fontId="0" fillId="8" borderId="18" xfId="0" applyFill="1" applyBorder="1"/>
    <xf numFmtId="0" fontId="0" fillId="8" borderId="12" xfId="0" applyFill="1" applyBorder="1"/>
    <xf numFmtId="0" fontId="0" fillId="8" borderId="13" xfId="0" applyFill="1" applyBorder="1"/>
    <xf numFmtId="0" fontId="0" fillId="8" borderId="20" xfId="0" applyFill="1" applyBorder="1"/>
    <xf numFmtId="0" fontId="1" fillId="0" borderId="0" xfId="0" applyFont="1"/>
    <xf numFmtId="164" fontId="1" fillId="0" borderId="15" xfId="0" applyNumberFormat="1" applyFont="1" applyBorder="1"/>
    <xf numFmtId="0" fontId="1" fillId="5" borderId="4" xfId="0" applyFont="1" applyFill="1" applyBorder="1" applyAlignment="1">
      <alignment vertical="center"/>
    </xf>
    <xf numFmtId="0" fontId="1" fillId="5" borderId="5" xfId="0" applyFont="1" applyFill="1" applyBorder="1" applyAlignment="1">
      <alignment vertical="center"/>
    </xf>
    <xf numFmtId="0" fontId="1" fillId="5" borderId="6" xfId="0" applyFont="1" applyFill="1" applyBorder="1" applyAlignment="1">
      <alignment vertical="center"/>
    </xf>
    <xf numFmtId="0" fontId="1" fillId="5" borderId="9" xfId="0" applyFont="1" applyFill="1" applyBorder="1" applyAlignment="1">
      <alignment vertical="center"/>
    </xf>
    <xf numFmtId="0" fontId="1" fillId="5" borderId="10" xfId="0" applyFont="1" applyFill="1" applyBorder="1" applyAlignment="1">
      <alignment vertical="center"/>
    </xf>
    <xf numFmtId="0" fontId="1" fillId="5" borderId="11" xfId="0" applyFont="1" applyFill="1" applyBorder="1" applyAlignment="1">
      <alignment vertical="center"/>
    </xf>
    <xf numFmtId="0" fontId="0" fillId="6" borderId="43" xfId="0" applyFill="1" applyBorder="1" applyAlignment="1"/>
    <xf numFmtId="0" fontId="0" fillId="6" borderId="44" xfId="0" applyFill="1" applyBorder="1" applyAlignment="1"/>
    <xf numFmtId="0" fontId="0" fillId="6" borderId="45" xfId="0" applyFill="1" applyBorder="1" applyAlignment="1"/>
    <xf numFmtId="0" fontId="1" fillId="0" borderId="29" xfId="0" applyFont="1" applyBorder="1" applyAlignment="1"/>
    <xf numFmtId="0" fontId="1" fillId="0" borderId="30" xfId="0" applyFont="1" applyBorder="1" applyAlignment="1"/>
    <xf numFmtId="0" fontId="1" fillId="0" borderId="31" xfId="0" applyFont="1" applyBorder="1" applyAlignment="1"/>
    <xf numFmtId="0" fontId="0" fillId="0" borderId="32" xfId="0" applyBorder="1"/>
    <xf numFmtId="0" fontId="1" fillId="0" borderId="37" xfId="0" applyFont="1" applyBorder="1"/>
    <xf numFmtId="0" fontId="0" fillId="0" borderId="0" xfId="0" applyBorder="1" applyAlignment="1">
      <alignment horizontal="left"/>
    </xf>
    <xf numFmtId="0" fontId="0" fillId="0" borderId="13" xfId="0" applyBorder="1"/>
    <xf numFmtId="0" fontId="0" fillId="0" borderId="14" xfId="0" applyBorder="1"/>
    <xf numFmtId="0" fontId="10" fillId="0" borderId="0" xfId="0" applyFont="1" applyAlignment="1">
      <alignment horizontal="left" vertical="center" indent="2"/>
    </xf>
    <xf numFmtId="0" fontId="6" fillId="0" borderId="0" xfId="0" applyFont="1" applyAlignment="1">
      <alignment horizontal="left" vertical="center" indent="3"/>
    </xf>
    <xf numFmtId="0" fontId="6" fillId="0" borderId="0" xfId="0" applyFont="1" applyAlignment="1">
      <alignment horizontal="left" vertical="center" indent="8"/>
    </xf>
    <xf numFmtId="0" fontId="1" fillId="0" borderId="19" xfId="0" applyFont="1" applyBorder="1"/>
    <xf numFmtId="0" fontId="4" fillId="0" borderId="19" xfId="0" applyFont="1" applyBorder="1"/>
    <xf numFmtId="0" fontId="0" fillId="0" borderId="15" xfId="0" applyBorder="1"/>
    <xf numFmtId="0" fontId="0" fillId="0" borderId="19" xfId="0" applyFont="1" applyBorder="1"/>
    <xf numFmtId="164" fontId="4" fillId="0" borderId="12" xfId="0" applyNumberFormat="1" applyFont="1" applyBorder="1"/>
    <xf numFmtId="164" fontId="12" fillId="0" borderId="26" xfId="0" applyNumberFormat="1" applyFont="1" applyBorder="1"/>
    <xf numFmtId="1" fontId="0" fillId="0" borderId="38" xfId="0" applyNumberFormat="1" applyBorder="1"/>
    <xf numFmtId="1" fontId="4" fillId="0" borderId="12" xfId="0" applyNumberFormat="1" applyFont="1" applyBorder="1"/>
    <xf numFmtId="1" fontId="12" fillId="5" borderId="46" xfId="0" applyNumberFormat="1" applyFont="1" applyFill="1" applyBorder="1"/>
    <xf numFmtId="1" fontId="12" fillId="5" borderId="20" xfId="0" applyNumberFormat="1" applyFont="1" applyFill="1" applyBorder="1"/>
    <xf numFmtId="1" fontId="1" fillId="0" borderId="14" xfId="0" applyNumberFormat="1" applyFont="1" applyFill="1" applyBorder="1" applyAlignment="1"/>
    <xf numFmtId="0" fontId="2" fillId="4" borderId="0" xfId="0" applyFont="1" applyFill="1" applyBorder="1" applyAlignment="1">
      <alignment vertical="center"/>
    </xf>
    <xf numFmtId="0" fontId="0" fillId="0" borderId="0" xfId="0"/>
    <xf numFmtId="0" fontId="1" fillId="0" borderId="13" xfId="0" applyFont="1" applyBorder="1" applyAlignment="1"/>
    <xf numFmtId="0" fontId="1" fillId="0" borderId="40" xfId="0" applyFont="1" applyBorder="1" applyAlignment="1"/>
    <xf numFmtId="0" fontId="0" fillId="0" borderId="0" xfId="0"/>
    <xf numFmtId="0" fontId="14" fillId="11" borderId="39" xfId="1" applyFont="1" applyBorder="1" applyAlignment="1">
      <alignment horizontal="left" vertical="top"/>
    </xf>
    <xf numFmtId="0" fontId="14" fillId="11" borderId="41" xfId="1" applyFont="1" applyBorder="1" applyAlignment="1">
      <alignment horizontal="left" vertical="top"/>
    </xf>
    <xf numFmtId="0" fontId="14" fillId="11" borderId="0" xfId="1" applyFont="1" applyBorder="1" applyAlignment="1">
      <alignment horizontal="left" vertical="top"/>
    </xf>
    <xf numFmtId="0" fontId="14" fillId="11" borderId="38" xfId="1" applyFont="1" applyBorder="1" applyAlignment="1">
      <alignment horizontal="left" vertical="top"/>
    </xf>
    <xf numFmtId="0" fontId="14" fillId="11" borderId="35" xfId="1" applyFont="1" applyBorder="1" applyAlignment="1">
      <alignment horizontal="left" vertical="top"/>
    </xf>
    <xf numFmtId="0" fontId="14" fillId="11" borderId="36" xfId="1" applyFont="1" applyBorder="1" applyAlignment="1">
      <alignment horizontal="left" vertical="top"/>
    </xf>
    <xf numFmtId="0" fontId="4" fillId="0" borderId="0" xfId="0" applyFont="1" applyAlignment="1">
      <alignment horizontal="left" vertical="top"/>
    </xf>
    <xf numFmtId="0" fontId="1" fillId="5" borderId="4" xfId="0" applyFont="1" applyFill="1" applyBorder="1" applyAlignment="1">
      <alignment horizontal="left" vertical="center"/>
    </xf>
    <xf numFmtId="0" fontId="0" fillId="6" borderId="9" xfId="0" applyFill="1" applyBorder="1" applyAlignment="1">
      <alignment horizontal="center"/>
    </xf>
    <xf numFmtId="0" fontId="0" fillId="6" borderId="10" xfId="0" applyFill="1" applyBorder="1" applyAlignment="1">
      <alignment horizontal="center"/>
    </xf>
    <xf numFmtId="0" fontId="0" fillId="6" borderId="11" xfId="0" applyFill="1" applyBorder="1" applyAlignment="1">
      <alignment horizontal="center"/>
    </xf>
    <xf numFmtId="0" fontId="0" fillId="0" borderId="7" xfId="0" applyBorder="1"/>
    <xf numFmtId="0" fontId="0" fillId="0" borderId="8" xfId="0" applyBorder="1"/>
    <xf numFmtId="1" fontId="0" fillId="0" borderId="0" xfId="0" applyNumberFormat="1" applyBorder="1"/>
    <xf numFmtId="164" fontId="0" fillId="0" borderId="0" xfId="0" applyNumberFormat="1"/>
    <xf numFmtId="0" fontId="0" fillId="0" borderId="0" xfId="0"/>
    <xf numFmtId="0" fontId="4" fillId="0" borderId="0" xfId="0" applyFont="1" applyAlignment="1">
      <alignment horizontal="left" wrapText="1"/>
    </xf>
    <xf numFmtId="164" fontId="1" fillId="0" borderId="0" xfId="0" applyNumberFormat="1" applyFont="1" applyBorder="1"/>
    <xf numFmtId="0" fontId="19" fillId="0" borderId="12" xfId="0" applyFont="1" applyBorder="1"/>
    <xf numFmtId="0" fontId="0" fillId="0" borderId="0" xfId="0"/>
    <xf numFmtId="1" fontId="0" fillId="0" borderId="12" xfId="0" applyNumberFormat="1" applyBorder="1"/>
    <xf numFmtId="164" fontId="1" fillId="0" borderId="12" xfId="0" applyNumberFormat="1" applyFont="1" applyBorder="1"/>
    <xf numFmtId="0" fontId="0" fillId="0" borderId="12" xfId="0" applyFill="1" applyBorder="1"/>
    <xf numFmtId="164" fontId="0" fillId="0" borderId="12" xfId="0" applyNumberFormat="1" applyBorder="1"/>
    <xf numFmtId="0" fontId="1" fillId="0" borderId="12" xfId="0" applyFont="1" applyBorder="1"/>
    <xf numFmtId="1" fontId="1" fillId="0" borderId="12" xfId="0" applyNumberFormat="1" applyFont="1" applyBorder="1"/>
    <xf numFmtId="1" fontId="4" fillId="0" borderId="0" xfId="0" applyNumberFormat="1" applyFont="1" applyBorder="1"/>
    <xf numFmtId="0" fontId="0" fillId="13" borderId="5" xfId="0" applyFill="1" applyBorder="1"/>
    <xf numFmtId="0" fontId="0" fillId="13" borderId="6" xfId="0" applyFill="1" applyBorder="1"/>
    <xf numFmtId="0" fontId="1" fillId="13" borderId="4" xfId="0" applyFont="1" applyFill="1" applyBorder="1" applyAlignment="1">
      <alignment vertical="center"/>
    </xf>
    <xf numFmtId="1" fontId="24" fillId="0" borderId="12" xfId="0" applyNumberFormat="1" applyFont="1" applyBorder="1"/>
    <xf numFmtId="0" fontId="27" fillId="0" borderId="0" xfId="0" applyFont="1"/>
    <xf numFmtId="1" fontId="0" fillId="0" borderId="15" xfId="0" applyNumberFormat="1" applyBorder="1"/>
    <xf numFmtId="0" fontId="0" fillId="8" borderId="23" xfId="0" applyFill="1" applyBorder="1"/>
    <xf numFmtId="0" fontId="0" fillId="8" borderId="24" xfId="0" applyFill="1" applyBorder="1"/>
    <xf numFmtId="0" fontId="0" fillId="8" borderId="37" xfId="0" applyFill="1" applyBorder="1"/>
    <xf numFmtId="0" fontId="19" fillId="0" borderId="59" xfId="0" applyFont="1" applyBorder="1"/>
    <xf numFmtId="0" fontId="1" fillId="0" borderId="59" xfId="0" applyFont="1" applyBorder="1"/>
    <xf numFmtId="0" fontId="1" fillId="0" borderId="60" xfId="0" applyFont="1" applyBorder="1"/>
    <xf numFmtId="0" fontId="0" fillId="0" borderId="0" xfId="0" applyFont="1" applyFill="1" applyBorder="1"/>
    <xf numFmtId="0" fontId="20" fillId="0" borderId="59" xfId="0" applyFont="1" applyBorder="1"/>
    <xf numFmtId="0" fontId="0" fillId="0" borderId="0" xfId="0" applyAlignment="1">
      <alignment wrapText="1"/>
    </xf>
    <xf numFmtId="1" fontId="0" fillId="0" borderId="61" xfId="0" applyNumberFormat="1" applyBorder="1"/>
    <xf numFmtId="0" fontId="0" fillId="0" borderId="0" xfId="0"/>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0" xfId="0" applyFont="1" applyFill="1" applyBorder="1" applyAlignment="1">
      <alignment horizontal="center" vertical="center"/>
    </xf>
    <xf numFmtId="0" fontId="1" fillId="5" borderId="8" xfId="0" applyFont="1" applyFill="1" applyBorder="1" applyAlignment="1">
      <alignment horizontal="center" vertical="center"/>
    </xf>
    <xf numFmtId="0" fontId="0" fillId="5" borderId="62" xfId="0" applyFill="1" applyBorder="1" applyAlignment="1"/>
    <xf numFmtId="0" fontId="0" fillId="5" borderId="63" xfId="0" applyFill="1" applyBorder="1" applyAlignment="1"/>
    <xf numFmtId="0" fontId="0" fillId="5" borderId="64" xfId="0" applyFill="1" applyBorder="1" applyAlignment="1"/>
    <xf numFmtId="0" fontId="0" fillId="0" borderId="23" xfId="0" applyFont="1" applyBorder="1"/>
    <xf numFmtId="1" fontId="4" fillId="0" borderId="24" xfId="0" applyNumberFormat="1" applyFont="1" applyBorder="1"/>
    <xf numFmtId="1" fontId="12" fillId="5" borderId="37" xfId="0" applyNumberFormat="1" applyFont="1" applyFill="1" applyBorder="1"/>
    <xf numFmtId="0" fontId="1" fillId="0" borderId="18" xfId="0" applyFont="1" applyBorder="1"/>
    <xf numFmtId="0" fontId="0" fillId="8" borderId="65" xfId="0" applyFill="1" applyBorder="1"/>
    <xf numFmtId="0" fontId="0" fillId="0" borderId="43" xfId="0" applyBorder="1"/>
    <xf numFmtId="0" fontId="0" fillId="8" borderId="44" xfId="0" applyFill="1" applyBorder="1"/>
    <xf numFmtId="0" fontId="16" fillId="0" borderId="44" xfId="0" applyFont="1" applyBorder="1"/>
    <xf numFmtId="0" fontId="0" fillId="0" borderId="44" xfId="0" applyFill="1" applyBorder="1"/>
    <xf numFmtId="0" fontId="0" fillId="0" borderId="44" xfId="0" applyBorder="1"/>
    <xf numFmtId="0" fontId="0" fillId="0" borderId="45" xfId="0" applyBorder="1"/>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11" fillId="10" borderId="40" xfId="0" applyFont="1" applyFill="1" applyBorder="1" applyAlignment="1">
      <alignment horizontal="center"/>
    </xf>
    <xf numFmtId="0" fontId="11" fillId="10" borderId="39" xfId="0" applyFont="1" applyFill="1" applyBorder="1" applyAlignment="1">
      <alignment horizontal="center"/>
    </xf>
    <xf numFmtId="0" fontId="11" fillId="10" borderId="41" xfId="0" applyFont="1" applyFill="1" applyBorder="1" applyAlignment="1">
      <alignment horizontal="center"/>
    </xf>
    <xf numFmtId="0" fontId="11" fillId="10" borderId="42" xfId="0" applyFont="1" applyFill="1" applyBorder="1" applyAlignment="1">
      <alignment horizontal="center"/>
    </xf>
    <xf numFmtId="0" fontId="11" fillId="10" borderId="0" xfId="0" applyFont="1" applyFill="1" applyBorder="1" applyAlignment="1">
      <alignment horizontal="center"/>
    </xf>
    <xf numFmtId="0" fontId="11" fillId="10" borderId="38" xfId="0" applyFont="1" applyFill="1" applyBorder="1" applyAlignment="1">
      <alignment horizontal="center"/>
    </xf>
    <xf numFmtId="0" fontId="1" fillId="12" borderId="0" xfId="0" applyFont="1" applyFill="1" applyBorder="1" applyAlignment="1">
      <alignment horizontal="left" vertical="center"/>
    </xf>
    <xf numFmtId="0" fontId="0" fillId="0" borderId="0" xfId="0"/>
    <xf numFmtId="0" fontId="0" fillId="11" borderId="12" xfId="1" applyFont="1" applyBorder="1" applyAlignment="1">
      <alignment horizontal="left" vertical="top"/>
    </xf>
    <xf numFmtId="0" fontId="3" fillId="11" borderId="12" xfId="2" applyFill="1" applyBorder="1" applyAlignment="1">
      <alignment horizontal="left" vertical="top"/>
    </xf>
    <xf numFmtId="0" fontId="0" fillId="0" borderId="39" xfId="0" applyBorder="1" applyAlignment="1">
      <alignment horizontal="center"/>
    </xf>
    <xf numFmtId="0" fontId="0" fillId="0" borderId="26" xfId="0" applyBorder="1" applyAlignment="1">
      <alignment horizontal="left" vertical="top"/>
    </xf>
    <xf numFmtId="0" fontId="0" fillId="0" borderId="28" xfId="0" applyBorder="1" applyAlignment="1">
      <alignment horizontal="left" vertical="top"/>
    </xf>
    <xf numFmtId="0" fontId="4" fillId="11" borderId="12" xfId="1" applyFont="1" applyBorder="1" applyAlignment="1">
      <alignment horizontal="left" vertical="top" wrapText="1"/>
    </xf>
    <xf numFmtId="0" fontId="0" fillId="11" borderId="56" xfId="1" applyFont="1" applyBorder="1" applyAlignment="1">
      <alignment horizontal="left" vertical="top" wrapText="1"/>
    </xf>
    <xf numFmtId="0" fontId="0" fillId="11" borderId="57" xfId="1" applyFont="1" applyBorder="1" applyAlignment="1">
      <alignment horizontal="left" vertical="top" wrapText="1"/>
    </xf>
    <xf numFmtId="0" fontId="0" fillId="11" borderId="58" xfId="1" applyFont="1" applyBorder="1" applyAlignment="1">
      <alignment horizontal="left" vertical="top" wrapText="1"/>
    </xf>
    <xf numFmtId="0" fontId="0" fillId="11" borderId="51" xfId="1" applyFont="1" applyBorder="1" applyAlignment="1">
      <alignment horizontal="left" vertical="top" wrapText="1"/>
    </xf>
    <xf numFmtId="0" fontId="0" fillId="11" borderId="47" xfId="1" applyFont="1" applyBorder="1" applyAlignment="1">
      <alignment horizontal="left" vertical="top" wrapText="1"/>
    </xf>
    <xf numFmtId="0" fontId="0" fillId="11" borderId="52" xfId="1" applyFont="1" applyBorder="1" applyAlignment="1">
      <alignment horizontal="left" vertical="top" wrapText="1"/>
    </xf>
    <xf numFmtId="0" fontId="0" fillId="11" borderId="53" xfId="1" applyFont="1" applyBorder="1" applyAlignment="1">
      <alignment horizontal="left" vertical="top" wrapText="1"/>
    </xf>
    <xf numFmtId="0" fontId="0" fillId="11" borderId="54" xfId="1" applyFont="1" applyBorder="1" applyAlignment="1">
      <alignment horizontal="left" vertical="top" wrapText="1"/>
    </xf>
    <xf numFmtId="0" fontId="0" fillId="11" borderId="55" xfId="1" applyFont="1" applyBorder="1" applyAlignment="1">
      <alignment horizontal="left" vertical="top" wrapText="1"/>
    </xf>
    <xf numFmtId="0" fontId="1" fillId="3" borderId="2" xfId="0" applyFont="1" applyFill="1" applyBorder="1" applyAlignment="1">
      <alignment horizontal="left" vertical="top" wrapText="1"/>
    </xf>
    <xf numFmtId="0" fontId="0" fillId="3" borderId="2" xfId="0" applyFill="1" applyBorder="1" applyAlignment="1">
      <alignment horizontal="left" vertical="top" wrapText="1"/>
    </xf>
    <xf numFmtId="0" fontId="0" fillId="3" borderId="3" xfId="0" applyFill="1" applyBorder="1" applyAlignment="1">
      <alignment horizontal="left" vertical="top" wrapText="1"/>
    </xf>
    <xf numFmtId="0" fontId="0" fillId="0" borderId="0" xfId="0" applyFill="1" applyBorder="1" applyAlignment="1">
      <alignment horizontal="left"/>
    </xf>
    <xf numFmtId="0" fontId="1" fillId="5" borderId="4" xfId="0" applyFont="1" applyFill="1" applyBorder="1" applyAlignment="1">
      <alignment horizontal="center" vertical="center"/>
    </xf>
    <xf numFmtId="0" fontId="1" fillId="5" borderId="5" xfId="0" applyFont="1" applyFill="1" applyBorder="1" applyAlignment="1">
      <alignment horizontal="center" vertical="center"/>
    </xf>
    <xf numFmtId="0" fontId="1" fillId="5" borderId="6"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5" borderId="11" xfId="0" applyFont="1" applyFill="1" applyBorder="1" applyAlignment="1">
      <alignment horizontal="center" vertical="center"/>
    </xf>
    <xf numFmtId="0" fontId="1" fillId="0" borderId="29" xfId="0" applyFont="1" applyBorder="1" applyAlignment="1">
      <alignment horizontal="left"/>
    </xf>
    <xf numFmtId="0" fontId="1" fillId="0" borderId="30" xfId="0" applyFont="1" applyBorder="1" applyAlignment="1">
      <alignment horizontal="left"/>
    </xf>
    <xf numFmtId="0" fontId="1" fillId="0" borderId="31" xfId="0" applyFont="1" applyBorder="1" applyAlignment="1">
      <alignment horizontal="left"/>
    </xf>
    <xf numFmtId="0" fontId="4" fillId="0" borderId="28" xfId="0" applyFont="1" applyBorder="1" applyAlignment="1">
      <alignment horizontal="left"/>
    </xf>
    <xf numFmtId="0" fontId="0" fillId="0" borderId="28" xfId="0" applyBorder="1" applyAlignment="1">
      <alignment horizontal="left"/>
    </xf>
    <xf numFmtId="0" fontId="0" fillId="0" borderId="32" xfId="0" applyBorder="1" applyAlignment="1">
      <alignment horizontal="left"/>
    </xf>
    <xf numFmtId="0" fontId="4" fillId="0" borderId="12" xfId="0" applyFont="1" applyBorder="1" applyAlignment="1">
      <alignment horizontal="left"/>
    </xf>
    <xf numFmtId="0" fontId="0" fillId="0" borderId="12" xfId="0" applyBorder="1" applyAlignment="1">
      <alignment horizontal="left"/>
    </xf>
    <xf numFmtId="0" fontId="0" fillId="0" borderId="20" xfId="0" applyBorder="1" applyAlignment="1">
      <alignment horizontal="left"/>
    </xf>
    <xf numFmtId="0" fontId="4" fillId="0" borderId="20" xfId="0" applyFont="1" applyBorder="1" applyAlignment="1">
      <alignment horizontal="left"/>
    </xf>
    <xf numFmtId="0" fontId="0" fillId="0" borderId="24" xfId="0" applyBorder="1" applyAlignment="1">
      <alignment horizontal="left"/>
    </xf>
    <xf numFmtId="0" fontId="0" fillId="0" borderId="37" xfId="0" applyBorder="1" applyAlignment="1">
      <alignment horizontal="left"/>
    </xf>
    <xf numFmtId="0" fontId="0" fillId="0" borderId="0" xfId="0" applyBorder="1" applyAlignment="1">
      <alignment horizontal="left"/>
    </xf>
    <xf numFmtId="0" fontId="1" fillId="3" borderId="1" xfId="0" applyFont="1" applyFill="1" applyBorder="1" applyAlignment="1">
      <alignment horizontal="left" vertical="top" wrapText="1"/>
    </xf>
    <xf numFmtId="0" fontId="1" fillId="3" borderId="3" xfId="0" applyFont="1" applyFill="1" applyBorder="1" applyAlignment="1">
      <alignment horizontal="left" vertical="top" wrapText="1"/>
    </xf>
    <xf numFmtId="0" fontId="4" fillId="11" borderId="56" xfId="1" applyFont="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0" fillId="11" borderId="48" xfId="1" applyFont="1" applyBorder="1" applyAlignment="1">
      <alignment horizontal="left" vertical="top" wrapText="1"/>
    </xf>
    <xf numFmtId="0" fontId="0" fillId="11" borderId="49" xfId="1" applyFont="1" applyBorder="1" applyAlignment="1">
      <alignment horizontal="left" vertical="top" wrapText="1"/>
    </xf>
    <xf numFmtId="0" fontId="0" fillId="11" borderId="50" xfId="1" applyFont="1" applyBorder="1" applyAlignment="1">
      <alignment horizontal="left" vertical="top" wrapText="1"/>
    </xf>
    <xf numFmtId="0" fontId="4" fillId="0" borderId="0" xfId="0" applyFont="1" applyAlignment="1">
      <alignment horizontal="left" wrapText="1"/>
    </xf>
    <xf numFmtId="0" fontId="1" fillId="5" borderId="7" xfId="0" applyFont="1" applyFill="1" applyBorder="1" applyAlignment="1">
      <alignment horizontal="center" vertical="center"/>
    </xf>
    <xf numFmtId="0" fontId="1" fillId="5" borderId="0" xfId="0" applyFont="1" applyFill="1" applyBorder="1" applyAlignment="1">
      <alignment horizontal="center" vertical="center"/>
    </xf>
    <xf numFmtId="0" fontId="1" fillId="5" borderId="8" xfId="0" applyFont="1" applyFill="1" applyBorder="1" applyAlignment="1">
      <alignment horizontal="center" vertical="center"/>
    </xf>
    <xf numFmtId="0" fontId="1" fillId="2" borderId="1" xfId="0" applyFont="1" applyFill="1" applyBorder="1" applyAlignment="1">
      <alignment horizontal="left" vertical="top" wrapText="1"/>
    </xf>
    <xf numFmtId="0" fontId="0" fillId="11" borderId="4" xfId="1" applyFont="1" applyBorder="1" applyAlignment="1">
      <alignment horizontal="center" vertical="top" wrapText="1"/>
    </xf>
    <xf numFmtId="0" fontId="0" fillId="11" borderId="5" xfId="1" applyFont="1" applyBorder="1" applyAlignment="1">
      <alignment horizontal="center" vertical="top" wrapText="1"/>
    </xf>
    <xf numFmtId="0" fontId="0" fillId="11" borderId="6" xfId="1" applyFont="1" applyBorder="1" applyAlignment="1">
      <alignment horizontal="center" vertical="top" wrapText="1"/>
    </xf>
    <xf numFmtId="0" fontId="0" fillId="11" borderId="7" xfId="1" applyFont="1" applyBorder="1" applyAlignment="1">
      <alignment horizontal="center" vertical="top" wrapText="1"/>
    </xf>
    <xf numFmtId="0" fontId="0" fillId="11" borderId="0" xfId="1" applyFont="1" applyBorder="1" applyAlignment="1">
      <alignment horizontal="center" vertical="top" wrapText="1"/>
    </xf>
    <xf numFmtId="0" fontId="0" fillId="11" borderId="8" xfId="1" applyFont="1" applyBorder="1" applyAlignment="1">
      <alignment horizontal="center" vertical="top" wrapText="1"/>
    </xf>
    <xf numFmtId="0" fontId="0" fillId="11" borderId="9" xfId="1" applyFont="1" applyBorder="1" applyAlignment="1">
      <alignment horizontal="center" vertical="top" wrapText="1"/>
    </xf>
    <xf numFmtId="0" fontId="0" fillId="11" borderId="10" xfId="1" applyFont="1" applyBorder="1" applyAlignment="1">
      <alignment horizontal="center" vertical="top" wrapText="1"/>
    </xf>
    <xf numFmtId="0" fontId="0" fillId="11" borderId="11" xfId="1" applyFont="1" applyBorder="1" applyAlignment="1">
      <alignment horizontal="center" vertical="top" wrapText="1"/>
    </xf>
    <xf numFmtId="0" fontId="4" fillId="11" borderId="4" xfId="1" applyFont="1" applyBorder="1" applyAlignment="1">
      <alignment horizontal="left" vertical="top" wrapText="1"/>
    </xf>
    <xf numFmtId="0" fontId="4" fillId="11" borderId="5" xfId="1" applyFont="1" applyBorder="1" applyAlignment="1">
      <alignment horizontal="left" vertical="top" wrapText="1"/>
    </xf>
    <xf numFmtId="0" fontId="4" fillId="11" borderId="6" xfId="1" applyFont="1" applyBorder="1" applyAlignment="1">
      <alignment horizontal="left" vertical="top" wrapText="1"/>
    </xf>
    <xf numFmtId="0" fontId="4" fillId="11" borderId="7" xfId="1" applyFont="1" applyBorder="1" applyAlignment="1">
      <alignment horizontal="left" vertical="top" wrapText="1"/>
    </xf>
    <xf numFmtId="0" fontId="4" fillId="11" borderId="0" xfId="1" applyFont="1" applyBorder="1" applyAlignment="1">
      <alignment horizontal="left" vertical="top" wrapText="1"/>
    </xf>
    <xf numFmtId="0" fontId="4" fillId="11" borderId="8" xfId="1" applyFont="1" applyBorder="1" applyAlignment="1">
      <alignment horizontal="left" vertical="top" wrapText="1"/>
    </xf>
    <xf numFmtId="0" fontId="4" fillId="11" borderId="9" xfId="1" applyFont="1" applyBorder="1" applyAlignment="1">
      <alignment horizontal="left" vertical="top" wrapText="1"/>
    </xf>
    <xf numFmtId="0" fontId="4" fillId="11" borderId="10" xfId="1" applyFont="1" applyBorder="1" applyAlignment="1">
      <alignment horizontal="left" vertical="top" wrapText="1"/>
    </xf>
    <xf numFmtId="0" fontId="4" fillId="11" borderId="11" xfId="1" applyFont="1" applyBorder="1" applyAlignment="1">
      <alignment horizontal="left" vertical="top" wrapText="1"/>
    </xf>
    <xf numFmtId="0" fontId="4" fillId="11" borderId="48" xfId="1" applyFont="1" applyBorder="1" applyAlignment="1">
      <alignment horizontal="left" vertical="top" wrapText="1"/>
    </xf>
    <xf numFmtId="0" fontId="4" fillId="11" borderId="49" xfId="1" applyFont="1" applyBorder="1" applyAlignment="1">
      <alignment horizontal="left" vertical="top" wrapText="1"/>
    </xf>
    <xf numFmtId="0" fontId="4" fillId="11" borderId="50" xfId="1" applyFont="1" applyBorder="1" applyAlignment="1">
      <alignment horizontal="left" vertical="top" wrapText="1"/>
    </xf>
    <xf numFmtId="0" fontId="4" fillId="11" borderId="51" xfId="1" applyFont="1" applyBorder="1" applyAlignment="1">
      <alignment horizontal="left" vertical="top" wrapText="1"/>
    </xf>
    <xf numFmtId="0" fontId="4" fillId="11" borderId="47" xfId="1" applyFont="1" applyBorder="1" applyAlignment="1">
      <alignment horizontal="left" vertical="top" wrapText="1"/>
    </xf>
    <xf numFmtId="0" fontId="4" fillId="11" borderId="52" xfId="1" applyFont="1" applyBorder="1" applyAlignment="1">
      <alignment horizontal="left" vertical="top" wrapText="1"/>
    </xf>
    <xf numFmtId="0" fontId="4" fillId="11" borderId="53" xfId="1" applyFont="1" applyBorder="1" applyAlignment="1">
      <alignment horizontal="left" vertical="top" wrapText="1"/>
    </xf>
    <xf numFmtId="0" fontId="4" fillId="11" borderId="54" xfId="1" applyFont="1" applyBorder="1" applyAlignment="1">
      <alignment horizontal="left" vertical="top" wrapText="1"/>
    </xf>
    <xf numFmtId="0" fontId="4" fillId="11" borderId="55" xfId="1" applyFont="1" applyBorder="1" applyAlignment="1">
      <alignment horizontal="left" vertical="top" wrapText="1"/>
    </xf>
    <xf numFmtId="0" fontId="0" fillId="6" borderId="23" xfId="0" applyFill="1" applyBorder="1" applyAlignment="1">
      <alignment horizontal="center"/>
    </xf>
    <xf numFmtId="0" fontId="0" fillId="6" borderId="24" xfId="0" applyFill="1" applyBorder="1" applyAlignment="1">
      <alignment horizontal="center"/>
    </xf>
    <xf numFmtId="0" fontId="0" fillId="6" borderId="37" xfId="0" applyFill="1" applyBorder="1" applyAlignment="1">
      <alignment horizontal="center"/>
    </xf>
    <xf numFmtId="0" fontId="4" fillId="0" borderId="17" xfId="0" applyFont="1"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5" fillId="7" borderId="0" xfId="0" applyFont="1" applyFill="1" applyAlignment="1">
      <alignment horizontal="center" vertical="center"/>
    </xf>
    <xf numFmtId="0" fontId="0" fillId="13" borderId="9" xfId="0" applyFill="1" applyBorder="1" applyAlignment="1">
      <alignment vertical="center"/>
    </xf>
    <xf numFmtId="0" fontId="0" fillId="0" borderId="10" xfId="0" applyBorder="1" applyAlignment="1"/>
    <xf numFmtId="0" fontId="0" fillId="0" borderId="11" xfId="0" applyBorder="1" applyAlignment="1"/>
  </cellXfs>
  <cellStyles count="4">
    <cellStyle name="Anteckning" xfId="1" builtinId="10"/>
    <cellStyle name="Hyperlänk" xfId="2" builtinId="8"/>
    <cellStyle name="Normal" xfId="0" builtinId="0"/>
    <cellStyle name="Normal 2" xfId="3"/>
  </cellStyles>
  <dxfs count="18">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1.tiff"/></Relationships>
</file>

<file path=xl/drawings/_rels/drawing3.xml.rels><?xml version="1.0" encoding="UTF-8" standalone="yes"?>
<Relationships xmlns="http://schemas.openxmlformats.org/package/2006/relationships"><Relationship Id="rId1" Type="http://schemas.openxmlformats.org/officeDocument/2006/relationships/image" Target="../media/image1.tiff"/></Relationships>
</file>

<file path=xl/drawings/_rels/drawing4.xml.rels><?xml version="1.0" encoding="UTF-8" standalone="yes"?>
<Relationships xmlns="http://schemas.openxmlformats.org/package/2006/relationships"><Relationship Id="rId1" Type="http://schemas.openxmlformats.org/officeDocument/2006/relationships/image" Target="../media/image1.tiff"/></Relationships>
</file>

<file path=xl/drawings/_rels/drawing5.xml.rels><?xml version="1.0" encoding="UTF-8" standalone="yes"?>
<Relationships xmlns="http://schemas.openxmlformats.org/package/2006/relationships"><Relationship Id="rId1" Type="http://schemas.openxmlformats.org/officeDocument/2006/relationships/image" Target="../media/image1.tiff"/></Relationships>
</file>

<file path=xl/drawings/_rels/drawing6.xml.rels><?xml version="1.0" encoding="UTF-8" standalone="yes"?>
<Relationships xmlns="http://schemas.openxmlformats.org/package/2006/relationships"><Relationship Id="rId1" Type="http://schemas.openxmlformats.org/officeDocument/2006/relationships/image" Target="../media/image1.tiff"/></Relationships>
</file>

<file path=xl/drawings/_rels/drawing7.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47625</xdr:rowOff>
    </xdr:from>
    <xdr:to>
      <xdr:col>4</xdr:col>
      <xdr:colOff>142875</xdr:colOff>
      <xdr:row>3</xdr:row>
      <xdr:rowOff>0</xdr:rowOff>
    </xdr:to>
    <xdr:sp macro="" textlink="">
      <xdr:nvSpPr>
        <xdr:cNvPr id="2" name="Textruta 2" descr="bmkLogo"/>
        <xdr:cNvSpPr txBox="1">
          <a:spLocks noChangeArrowheads="1"/>
        </xdr:cNvSpPr>
      </xdr:nvSpPr>
      <xdr:spPr bwMode="auto">
        <a:xfrm>
          <a:off x="38100" y="47625"/>
          <a:ext cx="2543175" cy="523875"/>
        </a:xfrm>
        <a:prstGeom prst="rect">
          <a:avLst/>
        </a:prstGeom>
        <a:blipFill dpi="0" rotWithShape="0">
          <a:blip xmlns:r="http://schemas.openxmlformats.org/officeDocument/2006/relationships" r:embed="rId1"/>
          <a:srcRect/>
          <a:stretch>
            <a:fillRect/>
          </a:stretch>
        </a:blip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sv-SE" sz="950">
              <a:effectLst/>
              <a:latin typeface="Georgia"/>
              <a:ea typeface="Times New Roman"/>
              <a:cs typeface="Times New Roman"/>
            </a:rPr>
            <a:t> </a:t>
          </a:r>
        </a:p>
      </xdr:txBody>
    </xdr:sp>
    <xdr:clientData/>
  </xdr:twoCellAnchor>
  <xdr:twoCellAnchor>
    <xdr:from>
      <xdr:col>8</xdr:col>
      <xdr:colOff>266700</xdr:colOff>
      <xdr:row>0</xdr:row>
      <xdr:rowOff>44450</xdr:rowOff>
    </xdr:from>
    <xdr:to>
      <xdr:col>11</xdr:col>
      <xdr:colOff>171450</xdr:colOff>
      <xdr:row>2</xdr:row>
      <xdr:rowOff>222250</xdr:rowOff>
    </xdr:to>
    <xdr:sp macro="" textlink="">
      <xdr:nvSpPr>
        <xdr:cNvPr id="3" name="textruta 2"/>
        <xdr:cNvSpPr txBox="1"/>
      </xdr:nvSpPr>
      <xdr:spPr>
        <a:xfrm>
          <a:off x="5143500" y="44450"/>
          <a:ext cx="1733550" cy="54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solidFill>
                <a:schemeClr val="dk1"/>
              </a:solidFill>
              <a:effectLst/>
              <a:latin typeface="+mn-lt"/>
              <a:ea typeface="+mn-ea"/>
              <a:cs typeface="+mn-cs"/>
            </a:rPr>
            <a:t>Uppdaterad</a:t>
          </a:r>
          <a:r>
            <a:rPr lang="sv-SE" sz="900" baseline="0">
              <a:solidFill>
                <a:schemeClr val="dk1"/>
              </a:solidFill>
              <a:effectLst/>
              <a:latin typeface="+mn-lt"/>
              <a:ea typeface="+mn-ea"/>
              <a:cs typeface="+mn-cs"/>
            </a:rPr>
            <a:t> </a:t>
          </a:r>
          <a:r>
            <a:rPr lang="sv-SE" sz="900">
              <a:solidFill>
                <a:schemeClr val="dk1"/>
              </a:solidFill>
              <a:effectLst/>
              <a:latin typeface="+mn-lt"/>
              <a:ea typeface="+mn-ea"/>
              <a:cs typeface="+mn-cs"/>
            </a:rPr>
            <a:t>av: Anna</a:t>
          </a:r>
          <a:r>
            <a:rPr lang="sv-SE" sz="900" baseline="0">
              <a:solidFill>
                <a:schemeClr val="dk1"/>
              </a:solidFill>
              <a:effectLst/>
              <a:latin typeface="+mn-lt"/>
              <a:ea typeface="+mn-ea"/>
              <a:cs typeface="+mn-cs"/>
            </a:rPr>
            <a:t> Käller</a:t>
          </a:r>
          <a:endParaRPr lang="sv-SE" sz="900">
            <a:effectLst/>
          </a:endParaRPr>
        </a:p>
        <a:p>
          <a:r>
            <a:rPr lang="sv-SE" sz="900">
              <a:solidFill>
                <a:schemeClr val="dk1"/>
              </a:solidFill>
              <a:effectLst/>
              <a:latin typeface="+mn-lt"/>
              <a:ea typeface="+mn-ea"/>
              <a:cs typeface="+mn-cs"/>
            </a:rPr>
            <a:t>Datum: 2022-11-25</a:t>
          </a:r>
          <a:endParaRPr lang="sv-SE" sz="900">
            <a:effectLst/>
          </a:endParaRPr>
        </a:p>
        <a:p>
          <a:r>
            <a:rPr lang="sv-SE" sz="900">
              <a:solidFill>
                <a:schemeClr val="dk1"/>
              </a:solidFill>
              <a:effectLst/>
              <a:latin typeface="+mn-lt"/>
              <a:ea typeface="+mn-ea"/>
              <a:cs typeface="+mn-cs"/>
            </a:rPr>
            <a:t>Version: </a:t>
          </a:r>
          <a:r>
            <a:rPr lang="sv-SE" sz="900" baseline="0">
              <a:solidFill>
                <a:schemeClr val="dk1"/>
              </a:solidFill>
              <a:effectLst/>
              <a:latin typeface="+mn-lt"/>
              <a:ea typeface="+mn-ea"/>
              <a:cs typeface="+mn-cs"/>
            </a:rPr>
            <a:t> 5</a:t>
          </a:r>
          <a:r>
            <a:rPr lang="sv-SE" sz="1100"/>
            <a:t/>
          </a:r>
          <a:br>
            <a:rPr lang="sv-SE" sz="1100"/>
          </a:br>
          <a:endParaRPr lang="sv-SE" sz="1100"/>
        </a:p>
      </xdr:txBody>
    </xdr:sp>
    <xdr:clientData/>
  </xdr:twoCellAnchor>
  <xdr:twoCellAnchor>
    <xdr:from>
      <xdr:col>4</xdr:col>
      <xdr:colOff>177800</xdr:colOff>
      <xdr:row>0</xdr:row>
      <xdr:rowOff>57150</xdr:rowOff>
    </xdr:from>
    <xdr:to>
      <xdr:col>8</xdr:col>
      <xdr:colOff>219075</xdr:colOff>
      <xdr:row>2</xdr:row>
      <xdr:rowOff>134407</xdr:rowOff>
    </xdr:to>
    <xdr:sp macro="" textlink="">
      <xdr:nvSpPr>
        <xdr:cNvPr id="4" name="textruta 3"/>
        <xdr:cNvSpPr txBox="1"/>
      </xdr:nvSpPr>
      <xdr:spPr>
        <a:xfrm>
          <a:off x="2616200" y="57150"/>
          <a:ext cx="2479675" cy="4455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a:t>Skapad av: Sandra Göransson och Erika Forsberg</a:t>
          </a:r>
        </a:p>
        <a:p>
          <a:r>
            <a:rPr lang="sv-SE" sz="800"/>
            <a:t>Datum: 2016-09-30	</a:t>
          </a:r>
        </a:p>
        <a:p>
          <a:r>
            <a:rPr lang="sv-SE" sz="800"/>
            <a:t>Version: </a:t>
          </a:r>
          <a:r>
            <a:rPr lang="sv-SE" sz="800" baseline="0"/>
            <a:t> 2</a:t>
          </a:r>
          <a:r>
            <a:rPr lang="sv-SE" sz="1100"/>
            <a:t/>
          </a:r>
          <a:br>
            <a:rPr lang="sv-SE" sz="1100"/>
          </a:br>
          <a:endParaRPr lang="sv-S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76201</xdr:rowOff>
    </xdr:from>
    <xdr:to>
      <xdr:col>0</xdr:col>
      <xdr:colOff>2647950</xdr:colOff>
      <xdr:row>3</xdr:row>
      <xdr:rowOff>104775</xdr:rowOff>
    </xdr:to>
    <xdr:sp macro="" textlink="">
      <xdr:nvSpPr>
        <xdr:cNvPr id="2" name="Textruta 2" descr="bmkLogo"/>
        <xdr:cNvSpPr txBox="1">
          <a:spLocks noChangeArrowheads="1"/>
        </xdr:cNvSpPr>
      </xdr:nvSpPr>
      <xdr:spPr bwMode="auto">
        <a:xfrm>
          <a:off x="1" y="76201"/>
          <a:ext cx="2647949" cy="600074"/>
        </a:xfrm>
        <a:prstGeom prst="rect">
          <a:avLst/>
        </a:prstGeom>
        <a:blipFill dpi="0" rotWithShape="0">
          <a:blip xmlns:r="http://schemas.openxmlformats.org/officeDocument/2006/relationships" r:embed="rId1"/>
          <a:srcRect/>
          <a:stretch>
            <a:fillRect/>
          </a:stretch>
        </a:blip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sv-SE" sz="950">
              <a:effectLst/>
              <a:latin typeface="Georgia"/>
              <a:ea typeface="Times New Roman"/>
              <a:cs typeface="Times New Roman"/>
            </a:rPr>
            <a:t> </a:t>
          </a:r>
        </a:p>
      </xdr:txBody>
    </xdr:sp>
    <xdr:clientData/>
  </xdr:twoCellAnchor>
  <xdr:twoCellAnchor>
    <xdr:from>
      <xdr:col>0</xdr:col>
      <xdr:colOff>2804584</xdr:colOff>
      <xdr:row>0</xdr:row>
      <xdr:rowOff>149224</xdr:rowOff>
    </xdr:from>
    <xdr:to>
      <xdr:col>1</xdr:col>
      <xdr:colOff>242454</xdr:colOff>
      <xdr:row>3</xdr:row>
      <xdr:rowOff>98135</xdr:rowOff>
    </xdr:to>
    <xdr:sp macro="" textlink="">
      <xdr:nvSpPr>
        <xdr:cNvPr id="3" name="textruta 2"/>
        <xdr:cNvSpPr txBox="1"/>
      </xdr:nvSpPr>
      <xdr:spPr>
        <a:xfrm>
          <a:off x="2804584" y="149224"/>
          <a:ext cx="1548052" cy="5204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solidFill>
                <a:schemeClr val="dk1"/>
              </a:solidFill>
              <a:effectLst/>
              <a:latin typeface="+mn-lt"/>
              <a:ea typeface="+mn-ea"/>
              <a:cs typeface="+mn-cs"/>
            </a:rPr>
            <a:t>Uppdaterad</a:t>
          </a:r>
          <a:r>
            <a:rPr lang="sv-SE" sz="900" baseline="0">
              <a:solidFill>
                <a:schemeClr val="dk1"/>
              </a:solidFill>
              <a:effectLst/>
              <a:latin typeface="+mn-lt"/>
              <a:ea typeface="+mn-ea"/>
              <a:cs typeface="+mn-cs"/>
            </a:rPr>
            <a:t> </a:t>
          </a:r>
          <a:r>
            <a:rPr lang="sv-SE" sz="900">
              <a:solidFill>
                <a:schemeClr val="dk1"/>
              </a:solidFill>
              <a:effectLst/>
              <a:latin typeface="+mn-lt"/>
              <a:ea typeface="+mn-ea"/>
              <a:cs typeface="+mn-cs"/>
            </a:rPr>
            <a:t>av: Anna</a:t>
          </a:r>
          <a:r>
            <a:rPr lang="sv-SE" sz="900" baseline="0">
              <a:solidFill>
                <a:schemeClr val="dk1"/>
              </a:solidFill>
              <a:effectLst/>
              <a:latin typeface="+mn-lt"/>
              <a:ea typeface="+mn-ea"/>
              <a:cs typeface="+mn-cs"/>
            </a:rPr>
            <a:t> Käller</a:t>
          </a:r>
          <a:endParaRPr lang="sv-SE" sz="900">
            <a:effectLst/>
          </a:endParaRPr>
        </a:p>
        <a:p>
          <a:r>
            <a:rPr lang="sv-SE" sz="900">
              <a:solidFill>
                <a:schemeClr val="dk1"/>
              </a:solidFill>
              <a:effectLst/>
              <a:latin typeface="+mn-lt"/>
              <a:ea typeface="+mn-ea"/>
              <a:cs typeface="+mn-cs"/>
            </a:rPr>
            <a:t>Datum: 2022-11-25	</a:t>
          </a:r>
          <a:endParaRPr lang="sv-SE" sz="900">
            <a:effectLst/>
          </a:endParaRPr>
        </a:p>
        <a:p>
          <a:r>
            <a:rPr lang="sv-SE" sz="900">
              <a:solidFill>
                <a:schemeClr val="dk1"/>
              </a:solidFill>
              <a:effectLst/>
              <a:latin typeface="+mn-lt"/>
              <a:ea typeface="+mn-ea"/>
              <a:cs typeface="+mn-cs"/>
            </a:rPr>
            <a:t>Version: </a:t>
          </a:r>
          <a:r>
            <a:rPr lang="sv-SE" sz="900" baseline="0">
              <a:solidFill>
                <a:schemeClr val="dk1"/>
              </a:solidFill>
              <a:effectLst/>
              <a:latin typeface="+mn-lt"/>
              <a:ea typeface="+mn-ea"/>
              <a:cs typeface="+mn-cs"/>
            </a:rPr>
            <a:t> 5</a:t>
          </a:r>
          <a:r>
            <a:rPr lang="sv-SE" sz="1100"/>
            <a:t/>
          </a:r>
          <a:br>
            <a:rPr lang="sv-SE" sz="1100"/>
          </a:br>
          <a:endParaRPr lang="sv-S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76201</xdr:rowOff>
    </xdr:from>
    <xdr:to>
      <xdr:col>0</xdr:col>
      <xdr:colOff>2647950</xdr:colOff>
      <xdr:row>3</xdr:row>
      <xdr:rowOff>104775</xdr:rowOff>
    </xdr:to>
    <xdr:sp macro="" textlink="">
      <xdr:nvSpPr>
        <xdr:cNvPr id="2" name="Textruta 2" descr="bmkLogo"/>
        <xdr:cNvSpPr txBox="1">
          <a:spLocks noChangeArrowheads="1"/>
        </xdr:cNvSpPr>
      </xdr:nvSpPr>
      <xdr:spPr bwMode="auto">
        <a:xfrm>
          <a:off x="1" y="76201"/>
          <a:ext cx="2647949" cy="600074"/>
        </a:xfrm>
        <a:prstGeom prst="rect">
          <a:avLst/>
        </a:prstGeom>
        <a:blipFill dpi="0" rotWithShape="0">
          <a:blip xmlns:r="http://schemas.openxmlformats.org/officeDocument/2006/relationships" r:embed="rId1"/>
          <a:srcRect/>
          <a:stretch>
            <a:fillRect/>
          </a:stretch>
        </a:blip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sv-SE" sz="950">
              <a:effectLst/>
              <a:latin typeface="Georgia"/>
              <a:ea typeface="Times New Roman"/>
              <a:cs typeface="Times New Roman"/>
            </a:rPr>
            <a:t> </a:t>
          </a:r>
        </a:p>
      </xdr:txBody>
    </xdr:sp>
    <xdr:clientData/>
  </xdr:twoCellAnchor>
  <xdr:twoCellAnchor>
    <xdr:from>
      <xdr:col>1</xdr:col>
      <xdr:colOff>25401</xdr:colOff>
      <xdr:row>0</xdr:row>
      <xdr:rowOff>111124</xdr:rowOff>
    </xdr:from>
    <xdr:to>
      <xdr:col>3</xdr:col>
      <xdr:colOff>406400</xdr:colOff>
      <xdr:row>3</xdr:row>
      <xdr:rowOff>126999</xdr:rowOff>
    </xdr:to>
    <xdr:sp macro="" textlink="">
      <xdr:nvSpPr>
        <xdr:cNvPr id="3" name="textruta 2"/>
        <xdr:cNvSpPr txBox="1"/>
      </xdr:nvSpPr>
      <xdr:spPr>
        <a:xfrm>
          <a:off x="2895601" y="111124"/>
          <a:ext cx="1600199" cy="587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solidFill>
                <a:schemeClr val="dk1"/>
              </a:solidFill>
              <a:effectLst/>
              <a:latin typeface="+mn-lt"/>
              <a:ea typeface="+mn-ea"/>
              <a:cs typeface="+mn-cs"/>
            </a:rPr>
            <a:t>Uppdaterad</a:t>
          </a:r>
          <a:r>
            <a:rPr lang="sv-SE" sz="900" baseline="0">
              <a:solidFill>
                <a:schemeClr val="dk1"/>
              </a:solidFill>
              <a:effectLst/>
              <a:latin typeface="+mn-lt"/>
              <a:ea typeface="+mn-ea"/>
              <a:cs typeface="+mn-cs"/>
            </a:rPr>
            <a:t> </a:t>
          </a:r>
          <a:r>
            <a:rPr lang="sv-SE" sz="900">
              <a:solidFill>
                <a:schemeClr val="dk1"/>
              </a:solidFill>
              <a:effectLst/>
              <a:latin typeface="+mn-lt"/>
              <a:ea typeface="+mn-ea"/>
              <a:cs typeface="+mn-cs"/>
            </a:rPr>
            <a:t>av: Anna</a:t>
          </a:r>
          <a:r>
            <a:rPr lang="sv-SE" sz="900" baseline="0">
              <a:solidFill>
                <a:schemeClr val="dk1"/>
              </a:solidFill>
              <a:effectLst/>
              <a:latin typeface="+mn-lt"/>
              <a:ea typeface="+mn-ea"/>
              <a:cs typeface="+mn-cs"/>
            </a:rPr>
            <a:t> Käller</a:t>
          </a:r>
          <a:endParaRPr lang="sv-SE" sz="900">
            <a:effectLst/>
          </a:endParaRPr>
        </a:p>
        <a:p>
          <a:r>
            <a:rPr lang="sv-SE" sz="900">
              <a:solidFill>
                <a:schemeClr val="dk1"/>
              </a:solidFill>
              <a:effectLst/>
              <a:latin typeface="+mn-lt"/>
              <a:ea typeface="+mn-ea"/>
              <a:cs typeface="+mn-cs"/>
            </a:rPr>
            <a:t>Datum: 2022-11-25	</a:t>
          </a:r>
          <a:endParaRPr lang="sv-SE" sz="900">
            <a:effectLst/>
          </a:endParaRPr>
        </a:p>
        <a:p>
          <a:r>
            <a:rPr lang="sv-SE" sz="900">
              <a:solidFill>
                <a:schemeClr val="dk1"/>
              </a:solidFill>
              <a:effectLst/>
              <a:latin typeface="+mn-lt"/>
              <a:ea typeface="+mn-ea"/>
              <a:cs typeface="+mn-cs"/>
            </a:rPr>
            <a:t>Version: </a:t>
          </a:r>
          <a:r>
            <a:rPr lang="sv-SE" sz="900" baseline="0">
              <a:solidFill>
                <a:schemeClr val="dk1"/>
              </a:solidFill>
              <a:effectLst/>
              <a:latin typeface="+mn-lt"/>
              <a:ea typeface="+mn-ea"/>
              <a:cs typeface="+mn-cs"/>
            </a:rPr>
            <a:t> 5</a:t>
          </a:r>
          <a:r>
            <a:rPr lang="sv-SE" sz="900"/>
            <a:t/>
          </a:r>
          <a:br>
            <a:rPr lang="sv-SE" sz="900"/>
          </a:br>
          <a:endParaRPr lang="sv-SE" sz="9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76201</xdr:rowOff>
    </xdr:from>
    <xdr:to>
      <xdr:col>0</xdr:col>
      <xdr:colOff>2647950</xdr:colOff>
      <xdr:row>3</xdr:row>
      <xdr:rowOff>104775</xdr:rowOff>
    </xdr:to>
    <xdr:sp macro="" textlink="">
      <xdr:nvSpPr>
        <xdr:cNvPr id="2" name="Textruta 2" descr="bmkLogo"/>
        <xdr:cNvSpPr txBox="1">
          <a:spLocks noChangeArrowheads="1"/>
        </xdr:cNvSpPr>
      </xdr:nvSpPr>
      <xdr:spPr bwMode="auto">
        <a:xfrm>
          <a:off x="1" y="76201"/>
          <a:ext cx="2647949" cy="600074"/>
        </a:xfrm>
        <a:prstGeom prst="rect">
          <a:avLst/>
        </a:prstGeom>
        <a:blipFill dpi="0" rotWithShape="0">
          <a:blip xmlns:r="http://schemas.openxmlformats.org/officeDocument/2006/relationships" r:embed="rId1"/>
          <a:srcRect/>
          <a:stretch>
            <a:fillRect/>
          </a:stretch>
        </a:blip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sv-SE" sz="950">
              <a:effectLst/>
              <a:latin typeface="Georgia"/>
              <a:ea typeface="Times New Roman"/>
              <a:cs typeface="Times New Roman"/>
            </a:rPr>
            <a:t> </a:t>
          </a:r>
        </a:p>
      </xdr:txBody>
    </xdr:sp>
    <xdr:clientData/>
  </xdr:twoCellAnchor>
  <xdr:twoCellAnchor>
    <xdr:from>
      <xdr:col>1</xdr:col>
      <xdr:colOff>124884</xdr:colOff>
      <xdr:row>0</xdr:row>
      <xdr:rowOff>117475</xdr:rowOff>
    </xdr:from>
    <xdr:to>
      <xdr:col>3</xdr:col>
      <xdr:colOff>486834</xdr:colOff>
      <xdr:row>3</xdr:row>
      <xdr:rowOff>116417</xdr:rowOff>
    </xdr:to>
    <xdr:sp macro="" textlink="">
      <xdr:nvSpPr>
        <xdr:cNvPr id="3" name="textruta 2"/>
        <xdr:cNvSpPr txBox="1"/>
      </xdr:nvSpPr>
      <xdr:spPr>
        <a:xfrm>
          <a:off x="2463801" y="117475"/>
          <a:ext cx="1589616" cy="5386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solidFill>
                <a:schemeClr val="dk1"/>
              </a:solidFill>
              <a:effectLst/>
              <a:latin typeface="+mn-lt"/>
              <a:ea typeface="+mn-ea"/>
              <a:cs typeface="+mn-cs"/>
            </a:rPr>
            <a:t>Uppdaterad</a:t>
          </a:r>
          <a:r>
            <a:rPr lang="sv-SE" sz="900" baseline="0">
              <a:solidFill>
                <a:schemeClr val="dk1"/>
              </a:solidFill>
              <a:effectLst/>
              <a:latin typeface="+mn-lt"/>
              <a:ea typeface="+mn-ea"/>
              <a:cs typeface="+mn-cs"/>
            </a:rPr>
            <a:t> </a:t>
          </a:r>
          <a:r>
            <a:rPr lang="sv-SE" sz="900">
              <a:solidFill>
                <a:schemeClr val="dk1"/>
              </a:solidFill>
              <a:effectLst/>
              <a:latin typeface="+mn-lt"/>
              <a:ea typeface="+mn-ea"/>
              <a:cs typeface="+mn-cs"/>
            </a:rPr>
            <a:t>av: Anna</a:t>
          </a:r>
          <a:r>
            <a:rPr lang="sv-SE" sz="900" baseline="0">
              <a:solidFill>
                <a:schemeClr val="dk1"/>
              </a:solidFill>
              <a:effectLst/>
              <a:latin typeface="+mn-lt"/>
              <a:ea typeface="+mn-ea"/>
              <a:cs typeface="+mn-cs"/>
            </a:rPr>
            <a:t> Käller</a:t>
          </a:r>
          <a:endParaRPr lang="sv-SE" sz="900">
            <a:effectLst/>
          </a:endParaRPr>
        </a:p>
        <a:p>
          <a:r>
            <a:rPr lang="sv-SE" sz="900">
              <a:solidFill>
                <a:schemeClr val="dk1"/>
              </a:solidFill>
              <a:effectLst/>
              <a:latin typeface="+mn-lt"/>
              <a:ea typeface="+mn-ea"/>
              <a:cs typeface="+mn-cs"/>
            </a:rPr>
            <a:t>Datum: 2022-11-25	</a:t>
          </a:r>
          <a:endParaRPr lang="sv-SE" sz="900">
            <a:effectLst/>
          </a:endParaRPr>
        </a:p>
        <a:p>
          <a:r>
            <a:rPr lang="sv-SE" sz="900">
              <a:solidFill>
                <a:schemeClr val="dk1"/>
              </a:solidFill>
              <a:effectLst/>
              <a:latin typeface="+mn-lt"/>
              <a:ea typeface="+mn-ea"/>
              <a:cs typeface="+mn-cs"/>
            </a:rPr>
            <a:t>Version: </a:t>
          </a:r>
          <a:r>
            <a:rPr lang="sv-SE" sz="900" baseline="0">
              <a:solidFill>
                <a:schemeClr val="dk1"/>
              </a:solidFill>
              <a:effectLst/>
              <a:latin typeface="+mn-lt"/>
              <a:ea typeface="+mn-ea"/>
              <a:cs typeface="+mn-cs"/>
            </a:rPr>
            <a:t> 5</a:t>
          </a:r>
          <a:r>
            <a:rPr lang="sv-SE" sz="900"/>
            <a:t/>
          </a:r>
          <a:br>
            <a:rPr lang="sv-SE" sz="900"/>
          </a:br>
          <a:endParaRPr lang="sv-SE" sz="9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0</xdr:row>
      <xdr:rowOff>76201</xdr:rowOff>
    </xdr:from>
    <xdr:to>
      <xdr:col>0</xdr:col>
      <xdr:colOff>2647950</xdr:colOff>
      <xdr:row>3</xdr:row>
      <xdr:rowOff>104775</xdr:rowOff>
    </xdr:to>
    <xdr:sp macro="" textlink="">
      <xdr:nvSpPr>
        <xdr:cNvPr id="2" name="Textruta 2" descr="bmkLogo"/>
        <xdr:cNvSpPr txBox="1">
          <a:spLocks noChangeArrowheads="1"/>
        </xdr:cNvSpPr>
      </xdr:nvSpPr>
      <xdr:spPr bwMode="auto">
        <a:xfrm>
          <a:off x="1" y="76201"/>
          <a:ext cx="2228849" cy="600074"/>
        </a:xfrm>
        <a:prstGeom prst="rect">
          <a:avLst/>
        </a:prstGeom>
        <a:blipFill dpi="0" rotWithShape="0">
          <a:blip xmlns:r="http://schemas.openxmlformats.org/officeDocument/2006/relationships" r:embed="rId1"/>
          <a:srcRect/>
          <a:stretch>
            <a:fillRect/>
          </a:stretch>
        </a:blip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sv-SE" sz="950">
              <a:effectLst/>
              <a:latin typeface="Georgia"/>
              <a:ea typeface="Times New Roman"/>
              <a:cs typeface="Times New Roman"/>
            </a:rPr>
            <a:t> </a:t>
          </a:r>
        </a:p>
      </xdr:txBody>
    </xdr:sp>
    <xdr:clientData/>
  </xdr:twoCellAnchor>
  <xdr:twoCellAnchor>
    <xdr:from>
      <xdr:col>1</xdr:col>
      <xdr:colOff>112183</xdr:colOff>
      <xdr:row>0</xdr:row>
      <xdr:rowOff>85725</xdr:rowOff>
    </xdr:from>
    <xdr:to>
      <xdr:col>3</xdr:col>
      <xdr:colOff>560917</xdr:colOff>
      <xdr:row>3</xdr:row>
      <xdr:rowOff>84667</xdr:rowOff>
    </xdr:to>
    <xdr:sp macro="" textlink="">
      <xdr:nvSpPr>
        <xdr:cNvPr id="4" name="textruta 3"/>
        <xdr:cNvSpPr txBox="1"/>
      </xdr:nvSpPr>
      <xdr:spPr>
        <a:xfrm>
          <a:off x="2345266" y="85725"/>
          <a:ext cx="1676401" cy="5386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solidFill>
                <a:schemeClr val="dk1"/>
              </a:solidFill>
              <a:effectLst/>
              <a:latin typeface="+mn-lt"/>
              <a:ea typeface="+mn-ea"/>
              <a:cs typeface="+mn-cs"/>
            </a:rPr>
            <a:t>Uppdaterad</a:t>
          </a:r>
          <a:r>
            <a:rPr lang="sv-SE" sz="900" baseline="0">
              <a:solidFill>
                <a:schemeClr val="dk1"/>
              </a:solidFill>
              <a:effectLst/>
              <a:latin typeface="+mn-lt"/>
              <a:ea typeface="+mn-ea"/>
              <a:cs typeface="+mn-cs"/>
            </a:rPr>
            <a:t> </a:t>
          </a:r>
          <a:r>
            <a:rPr lang="sv-SE" sz="900">
              <a:solidFill>
                <a:schemeClr val="dk1"/>
              </a:solidFill>
              <a:effectLst/>
              <a:latin typeface="+mn-lt"/>
              <a:ea typeface="+mn-ea"/>
              <a:cs typeface="+mn-cs"/>
            </a:rPr>
            <a:t>av: Anna</a:t>
          </a:r>
          <a:r>
            <a:rPr lang="sv-SE" sz="900" baseline="0">
              <a:solidFill>
                <a:schemeClr val="dk1"/>
              </a:solidFill>
              <a:effectLst/>
              <a:latin typeface="+mn-lt"/>
              <a:ea typeface="+mn-ea"/>
              <a:cs typeface="+mn-cs"/>
            </a:rPr>
            <a:t> Käller</a:t>
          </a:r>
          <a:endParaRPr lang="sv-SE" sz="900">
            <a:effectLst/>
          </a:endParaRPr>
        </a:p>
        <a:p>
          <a:r>
            <a:rPr lang="sv-SE" sz="900">
              <a:solidFill>
                <a:schemeClr val="dk1"/>
              </a:solidFill>
              <a:effectLst/>
              <a:latin typeface="+mn-lt"/>
              <a:ea typeface="+mn-ea"/>
              <a:cs typeface="+mn-cs"/>
            </a:rPr>
            <a:t>Datum: 2022-11-25</a:t>
          </a:r>
          <a:endParaRPr lang="sv-SE" sz="900">
            <a:effectLst/>
          </a:endParaRPr>
        </a:p>
        <a:p>
          <a:r>
            <a:rPr lang="sv-SE" sz="900">
              <a:solidFill>
                <a:schemeClr val="dk1"/>
              </a:solidFill>
              <a:effectLst/>
              <a:latin typeface="+mn-lt"/>
              <a:ea typeface="+mn-ea"/>
              <a:cs typeface="+mn-cs"/>
            </a:rPr>
            <a:t>Version: </a:t>
          </a:r>
          <a:r>
            <a:rPr lang="sv-SE" sz="900" baseline="0">
              <a:solidFill>
                <a:schemeClr val="dk1"/>
              </a:solidFill>
              <a:effectLst/>
              <a:latin typeface="+mn-lt"/>
              <a:ea typeface="+mn-ea"/>
              <a:cs typeface="+mn-cs"/>
            </a:rPr>
            <a:t> 5</a:t>
          </a:r>
          <a:r>
            <a:rPr lang="sv-SE" sz="900"/>
            <a:t/>
          </a:r>
          <a:br>
            <a:rPr lang="sv-SE" sz="900"/>
          </a:br>
          <a:endParaRPr lang="sv-SE" sz="9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76201</xdr:rowOff>
    </xdr:from>
    <xdr:to>
      <xdr:col>0</xdr:col>
      <xdr:colOff>2647950</xdr:colOff>
      <xdr:row>3</xdr:row>
      <xdr:rowOff>104775</xdr:rowOff>
    </xdr:to>
    <xdr:sp macro="" textlink="">
      <xdr:nvSpPr>
        <xdr:cNvPr id="2" name="Textruta 2" descr="bmkLogo"/>
        <xdr:cNvSpPr txBox="1">
          <a:spLocks noChangeArrowheads="1"/>
        </xdr:cNvSpPr>
      </xdr:nvSpPr>
      <xdr:spPr bwMode="auto">
        <a:xfrm>
          <a:off x="1" y="76201"/>
          <a:ext cx="2133599" cy="600074"/>
        </a:xfrm>
        <a:prstGeom prst="rect">
          <a:avLst/>
        </a:prstGeom>
        <a:blipFill dpi="0" rotWithShape="0">
          <a:blip xmlns:r="http://schemas.openxmlformats.org/officeDocument/2006/relationships" r:embed="rId1"/>
          <a:srcRect/>
          <a:stretch>
            <a:fillRect/>
          </a:stretch>
        </a:blip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sv-SE" sz="950">
              <a:effectLst/>
              <a:latin typeface="Georgia"/>
              <a:ea typeface="Times New Roman"/>
              <a:cs typeface="Times New Roman"/>
            </a:rPr>
            <a:t> </a:t>
          </a:r>
        </a:p>
      </xdr:txBody>
    </xdr:sp>
    <xdr:clientData/>
  </xdr:twoCellAnchor>
  <xdr:twoCellAnchor>
    <xdr:from>
      <xdr:col>1</xdr:col>
      <xdr:colOff>80433</xdr:colOff>
      <xdr:row>0</xdr:row>
      <xdr:rowOff>96308</xdr:rowOff>
    </xdr:from>
    <xdr:to>
      <xdr:col>3</xdr:col>
      <xdr:colOff>359834</xdr:colOff>
      <xdr:row>3</xdr:row>
      <xdr:rowOff>95250</xdr:rowOff>
    </xdr:to>
    <xdr:sp macro="" textlink="">
      <xdr:nvSpPr>
        <xdr:cNvPr id="4" name="textruta 3"/>
        <xdr:cNvSpPr txBox="1"/>
      </xdr:nvSpPr>
      <xdr:spPr>
        <a:xfrm>
          <a:off x="2292350" y="96308"/>
          <a:ext cx="1507067" cy="5386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solidFill>
                <a:schemeClr val="dk1"/>
              </a:solidFill>
              <a:effectLst/>
              <a:latin typeface="+mn-lt"/>
              <a:ea typeface="+mn-ea"/>
              <a:cs typeface="+mn-cs"/>
            </a:rPr>
            <a:t>Uppdaterad</a:t>
          </a:r>
          <a:r>
            <a:rPr lang="sv-SE" sz="900" baseline="0">
              <a:solidFill>
                <a:schemeClr val="dk1"/>
              </a:solidFill>
              <a:effectLst/>
              <a:latin typeface="+mn-lt"/>
              <a:ea typeface="+mn-ea"/>
              <a:cs typeface="+mn-cs"/>
            </a:rPr>
            <a:t> </a:t>
          </a:r>
          <a:r>
            <a:rPr lang="sv-SE" sz="900">
              <a:solidFill>
                <a:schemeClr val="dk1"/>
              </a:solidFill>
              <a:effectLst/>
              <a:latin typeface="+mn-lt"/>
              <a:ea typeface="+mn-ea"/>
              <a:cs typeface="+mn-cs"/>
            </a:rPr>
            <a:t>av: Anna</a:t>
          </a:r>
          <a:r>
            <a:rPr lang="sv-SE" sz="900" baseline="0">
              <a:solidFill>
                <a:schemeClr val="dk1"/>
              </a:solidFill>
              <a:effectLst/>
              <a:latin typeface="+mn-lt"/>
              <a:ea typeface="+mn-ea"/>
              <a:cs typeface="+mn-cs"/>
            </a:rPr>
            <a:t> Käller</a:t>
          </a:r>
          <a:endParaRPr lang="sv-SE" sz="900">
            <a:effectLst/>
          </a:endParaRPr>
        </a:p>
        <a:p>
          <a:r>
            <a:rPr lang="sv-SE" sz="900">
              <a:solidFill>
                <a:schemeClr val="dk1"/>
              </a:solidFill>
              <a:effectLst/>
              <a:latin typeface="+mn-lt"/>
              <a:ea typeface="+mn-ea"/>
              <a:cs typeface="+mn-cs"/>
            </a:rPr>
            <a:t>Datum: 2022-11-25	</a:t>
          </a:r>
          <a:endParaRPr lang="sv-SE" sz="900">
            <a:effectLst/>
          </a:endParaRPr>
        </a:p>
        <a:p>
          <a:r>
            <a:rPr lang="sv-SE" sz="900">
              <a:solidFill>
                <a:schemeClr val="dk1"/>
              </a:solidFill>
              <a:effectLst/>
              <a:latin typeface="+mn-lt"/>
              <a:ea typeface="+mn-ea"/>
              <a:cs typeface="+mn-cs"/>
            </a:rPr>
            <a:t>Version: </a:t>
          </a:r>
          <a:r>
            <a:rPr lang="sv-SE" sz="900" baseline="0">
              <a:solidFill>
                <a:schemeClr val="dk1"/>
              </a:solidFill>
              <a:effectLst/>
              <a:latin typeface="+mn-lt"/>
              <a:ea typeface="+mn-ea"/>
              <a:cs typeface="+mn-cs"/>
            </a:rPr>
            <a:t> 5</a:t>
          </a:r>
          <a:r>
            <a:rPr lang="sv-SE" sz="900"/>
            <a:t/>
          </a:r>
          <a:br>
            <a:rPr lang="sv-SE" sz="900"/>
          </a:br>
          <a:endParaRPr lang="sv-SE" sz="9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57150</xdr:rowOff>
    </xdr:from>
    <xdr:to>
      <xdr:col>1</xdr:col>
      <xdr:colOff>200024</xdr:colOff>
      <xdr:row>3</xdr:row>
      <xdr:rowOff>85724</xdr:rowOff>
    </xdr:to>
    <xdr:sp macro="" textlink="">
      <xdr:nvSpPr>
        <xdr:cNvPr id="3" name="Textruta 2" descr="bmkLogo"/>
        <xdr:cNvSpPr txBox="1">
          <a:spLocks noChangeArrowheads="1"/>
        </xdr:cNvSpPr>
      </xdr:nvSpPr>
      <xdr:spPr bwMode="auto">
        <a:xfrm>
          <a:off x="0" y="57150"/>
          <a:ext cx="2133599" cy="600074"/>
        </a:xfrm>
        <a:prstGeom prst="rect">
          <a:avLst/>
        </a:prstGeom>
        <a:blipFill dpi="0" rotWithShape="0">
          <a:blip xmlns:r="http://schemas.openxmlformats.org/officeDocument/2006/relationships" r:embed="rId1"/>
          <a:srcRect/>
          <a:stretch>
            <a:fillRect/>
          </a:stretch>
        </a:blipFill>
        <a:ln>
          <a:noFill/>
        </a:ln>
        <a:extLs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Aft>
              <a:spcPts val="0"/>
            </a:spcAft>
          </a:pPr>
          <a:r>
            <a:rPr lang="sv-SE" sz="950">
              <a:effectLst/>
              <a:latin typeface="Georgia"/>
              <a:ea typeface="Times New Roman"/>
              <a:cs typeface="Times New Roman"/>
            </a:rPr>
            <a:t> </a:t>
          </a:r>
        </a:p>
      </xdr:txBody>
    </xdr:sp>
    <xdr:clientData/>
  </xdr:twoCellAnchor>
  <xdr:twoCellAnchor>
    <xdr:from>
      <xdr:col>1</xdr:col>
      <xdr:colOff>285750</xdr:colOff>
      <xdr:row>0</xdr:row>
      <xdr:rowOff>79375</xdr:rowOff>
    </xdr:from>
    <xdr:to>
      <xdr:col>1</xdr:col>
      <xdr:colOff>2019300</xdr:colOff>
      <xdr:row>3</xdr:row>
      <xdr:rowOff>53975</xdr:rowOff>
    </xdr:to>
    <xdr:sp macro="" textlink="">
      <xdr:nvSpPr>
        <xdr:cNvPr id="8" name="textruta 7"/>
        <xdr:cNvSpPr txBox="1"/>
      </xdr:nvSpPr>
      <xdr:spPr>
        <a:xfrm>
          <a:off x="2317750" y="79375"/>
          <a:ext cx="1733550" cy="54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900">
              <a:solidFill>
                <a:schemeClr val="dk1"/>
              </a:solidFill>
              <a:effectLst/>
              <a:latin typeface="+mn-lt"/>
              <a:ea typeface="+mn-ea"/>
              <a:cs typeface="+mn-cs"/>
            </a:rPr>
            <a:t>Uppdaterad</a:t>
          </a:r>
          <a:r>
            <a:rPr lang="sv-SE" sz="900" baseline="0">
              <a:solidFill>
                <a:schemeClr val="dk1"/>
              </a:solidFill>
              <a:effectLst/>
              <a:latin typeface="+mn-lt"/>
              <a:ea typeface="+mn-ea"/>
              <a:cs typeface="+mn-cs"/>
            </a:rPr>
            <a:t> </a:t>
          </a:r>
          <a:r>
            <a:rPr lang="sv-SE" sz="900">
              <a:solidFill>
                <a:schemeClr val="dk1"/>
              </a:solidFill>
              <a:effectLst/>
              <a:latin typeface="+mn-lt"/>
              <a:ea typeface="+mn-ea"/>
              <a:cs typeface="+mn-cs"/>
            </a:rPr>
            <a:t>av: Anna</a:t>
          </a:r>
          <a:r>
            <a:rPr lang="sv-SE" sz="900" baseline="0">
              <a:solidFill>
                <a:schemeClr val="dk1"/>
              </a:solidFill>
              <a:effectLst/>
              <a:latin typeface="+mn-lt"/>
              <a:ea typeface="+mn-ea"/>
              <a:cs typeface="+mn-cs"/>
            </a:rPr>
            <a:t> Käller</a:t>
          </a:r>
          <a:endParaRPr lang="sv-SE" sz="900">
            <a:effectLst/>
          </a:endParaRPr>
        </a:p>
        <a:p>
          <a:r>
            <a:rPr lang="sv-SE" sz="900">
              <a:solidFill>
                <a:schemeClr val="dk1"/>
              </a:solidFill>
              <a:effectLst/>
              <a:latin typeface="+mn-lt"/>
              <a:ea typeface="+mn-ea"/>
              <a:cs typeface="+mn-cs"/>
            </a:rPr>
            <a:t>Datum: 2022-11-25	</a:t>
          </a:r>
          <a:endParaRPr lang="sv-SE" sz="900">
            <a:effectLst/>
          </a:endParaRPr>
        </a:p>
        <a:p>
          <a:r>
            <a:rPr lang="sv-SE" sz="900">
              <a:solidFill>
                <a:schemeClr val="dk1"/>
              </a:solidFill>
              <a:effectLst/>
              <a:latin typeface="+mn-lt"/>
              <a:ea typeface="+mn-ea"/>
              <a:cs typeface="+mn-cs"/>
            </a:rPr>
            <a:t>Version: </a:t>
          </a:r>
          <a:r>
            <a:rPr lang="sv-SE" sz="900" baseline="0">
              <a:solidFill>
                <a:schemeClr val="dk1"/>
              </a:solidFill>
              <a:effectLst/>
              <a:latin typeface="+mn-lt"/>
              <a:ea typeface="+mn-ea"/>
              <a:cs typeface="+mn-cs"/>
            </a:rPr>
            <a:t> 5</a:t>
          </a:r>
          <a:r>
            <a:rPr lang="sv-SE" sz="1100"/>
            <a:t/>
          </a:r>
          <a:br>
            <a:rPr lang="sv-SE" sz="1100"/>
          </a:br>
          <a:endParaRPr lang="sv-SE" sz="1100"/>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41"/>
  <sheetViews>
    <sheetView showGridLines="0" tabSelected="1" workbookViewId="0">
      <selection activeCell="L4" sqref="L4"/>
    </sheetView>
  </sheetViews>
  <sheetFormatPr defaultRowHeight="14.5" x14ac:dyDescent="0.35"/>
  <cols>
    <col min="13" max="13" width="63.08984375" customWidth="1"/>
  </cols>
  <sheetData>
    <row r="3" spans="1:13" ht="19" customHeight="1" x14ac:dyDescent="0.35">
      <c r="B3" s="72"/>
    </row>
    <row r="4" spans="1:13" x14ac:dyDescent="0.35">
      <c r="A4" s="163" t="s">
        <v>63</v>
      </c>
      <c r="B4" s="164"/>
      <c r="C4" s="164"/>
      <c r="D4" s="164"/>
      <c r="E4" s="164"/>
      <c r="F4" s="164"/>
      <c r="G4" s="164"/>
      <c r="H4" s="164"/>
      <c r="I4" s="164"/>
      <c r="J4" s="164"/>
      <c r="K4" s="165"/>
    </row>
    <row r="5" spans="1:13" x14ac:dyDescent="0.35">
      <c r="A5" s="166"/>
      <c r="B5" s="167"/>
      <c r="C5" s="167"/>
      <c r="D5" s="167"/>
      <c r="E5" s="167"/>
      <c r="F5" s="167"/>
      <c r="G5" s="167"/>
      <c r="H5" s="167"/>
      <c r="I5" s="167"/>
      <c r="J5" s="167"/>
      <c r="K5" s="168"/>
    </row>
    <row r="6" spans="1:13" ht="15" thickBot="1" x14ac:dyDescent="0.4">
      <c r="A6" s="166"/>
      <c r="B6" s="167"/>
      <c r="C6" s="167"/>
      <c r="D6" s="167"/>
      <c r="E6" s="167"/>
      <c r="F6" s="167"/>
      <c r="G6" s="167"/>
      <c r="H6" s="167"/>
      <c r="I6" s="167"/>
      <c r="J6" s="167"/>
      <c r="K6" s="168"/>
    </row>
    <row r="7" spans="1:13" ht="15" customHeight="1" x14ac:dyDescent="0.35">
      <c r="A7" s="154" t="s">
        <v>108</v>
      </c>
      <c r="B7" s="155"/>
      <c r="C7" s="155"/>
      <c r="D7" s="155"/>
      <c r="E7" s="155"/>
      <c r="F7" s="155"/>
      <c r="G7" s="155"/>
      <c r="H7" s="155"/>
      <c r="I7" s="155"/>
      <c r="J7" s="155"/>
      <c r="K7" s="156"/>
      <c r="M7" t="s">
        <v>116</v>
      </c>
    </row>
    <row r="8" spans="1:13" x14ac:dyDescent="0.35">
      <c r="A8" s="157"/>
      <c r="B8" s="158"/>
      <c r="C8" s="158"/>
      <c r="D8" s="158"/>
      <c r="E8" s="158"/>
      <c r="F8" s="158"/>
      <c r="G8" s="158"/>
      <c r="H8" s="158"/>
      <c r="I8" s="158"/>
      <c r="J8" s="158"/>
      <c r="K8" s="159"/>
      <c r="M8" t="s">
        <v>111</v>
      </c>
    </row>
    <row r="9" spans="1:13" x14ac:dyDescent="0.35">
      <c r="A9" s="157"/>
      <c r="B9" s="158"/>
      <c r="C9" s="158"/>
      <c r="D9" s="158"/>
      <c r="E9" s="158"/>
      <c r="F9" s="158"/>
      <c r="G9" s="158"/>
      <c r="H9" s="158"/>
      <c r="I9" s="158"/>
      <c r="J9" s="158"/>
      <c r="K9" s="159"/>
    </row>
    <row r="10" spans="1:13" ht="72.5" x14ac:dyDescent="0.35">
      <c r="A10" s="157"/>
      <c r="B10" s="158"/>
      <c r="C10" s="158"/>
      <c r="D10" s="158"/>
      <c r="E10" s="158"/>
      <c r="F10" s="158"/>
      <c r="G10" s="158"/>
      <c r="H10" s="158"/>
      <c r="I10" s="158"/>
      <c r="J10" s="158"/>
      <c r="K10" s="159"/>
      <c r="M10" s="132" t="s">
        <v>117</v>
      </c>
    </row>
    <row r="11" spans="1:13" x14ac:dyDescent="0.35">
      <c r="A11" s="157"/>
      <c r="B11" s="158"/>
      <c r="C11" s="158"/>
      <c r="D11" s="158"/>
      <c r="E11" s="158"/>
      <c r="F11" s="158"/>
      <c r="G11" s="158"/>
      <c r="H11" s="158"/>
      <c r="I11" s="158"/>
      <c r="J11" s="158"/>
      <c r="K11" s="159"/>
    </row>
    <row r="12" spans="1:13" x14ac:dyDescent="0.35">
      <c r="A12" s="157"/>
      <c r="B12" s="158"/>
      <c r="C12" s="158"/>
      <c r="D12" s="158"/>
      <c r="E12" s="158"/>
      <c r="F12" s="158"/>
      <c r="G12" s="158"/>
      <c r="H12" s="158"/>
      <c r="I12" s="158"/>
      <c r="J12" s="158"/>
      <c r="K12" s="159"/>
    </row>
    <row r="13" spans="1:13" x14ac:dyDescent="0.35">
      <c r="A13" s="157"/>
      <c r="B13" s="158"/>
      <c r="C13" s="158"/>
      <c r="D13" s="158"/>
      <c r="E13" s="158"/>
      <c r="F13" s="158"/>
      <c r="G13" s="158"/>
      <c r="H13" s="158"/>
      <c r="I13" s="158"/>
      <c r="J13" s="158"/>
      <c r="K13" s="159"/>
    </row>
    <row r="14" spans="1:13" x14ac:dyDescent="0.35">
      <c r="A14" s="157"/>
      <c r="B14" s="158"/>
      <c r="C14" s="158"/>
      <c r="D14" s="158"/>
      <c r="E14" s="158"/>
      <c r="F14" s="158"/>
      <c r="G14" s="158"/>
      <c r="H14" s="158"/>
      <c r="I14" s="158"/>
      <c r="J14" s="158"/>
      <c r="K14" s="159"/>
    </row>
    <row r="15" spans="1:13" x14ac:dyDescent="0.35">
      <c r="A15" s="157"/>
      <c r="B15" s="158"/>
      <c r="C15" s="158"/>
      <c r="D15" s="158"/>
      <c r="E15" s="158"/>
      <c r="F15" s="158"/>
      <c r="G15" s="158"/>
      <c r="H15" s="158"/>
      <c r="I15" s="158"/>
      <c r="J15" s="158"/>
      <c r="K15" s="159"/>
    </row>
    <row r="16" spans="1:13" x14ac:dyDescent="0.35">
      <c r="A16" s="157"/>
      <c r="B16" s="158"/>
      <c r="C16" s="158"/>
      <c r="D16" s="158"/>
      <c r="E16" s="158"/>
      <c r="F16" s="158"/>
      <c r="G16" s="158"/>
      <c r="H16" s="158"/>
      <c r="I16" s="158"/>
      <c r="J16" s="158"/>
      <c r="K16" s="159"/>
    </row>
    <row r="17" spans="1:11" x14ac:dyDescent="0.35">
      <c r="A17" s="157"/>
      <c r="B17" s="158"/>
      <c r="C17" s="158"/>
      <c r="D17" s="158"/>
      <c r="E17" s="158"/>
      <c r="F17" s="158"/>
      <c r="G17" s="158"/>
      <c r="H17" s="158"/>
      <c r="I17" s="158"/>
      <c r="J17" s="158"/>
      <c r="K17" s="159"/>
    </row>
    <row r="18" spans="1:11" x14ac:dyDescent="0.35">
      <c r="A18" s="157"/>
      <c r="B18" s="158"/>
      <c r="C18" s="158"/>
      <c r="D18" s="158"/>
      <c r="E18" s="158"/>
      <c r="F18" s="158"/>
      <c r="G18" s="158"/>
      <c r="H18" s="158"/>
      <c r="I18" s="158"/>
      <c r="J18" s="158"/>
      <c r="K18" s="159"/>
    </row>
    <row r="19" spans="1:11" ht="84.75" customHeight="1" thickBot="1" x14ac:dyDescent="0.4">
      <c r="A19" s="160"/>
      <c r="B19" s="161"/>
      <c r="C19" s="161"/>
      <c r="D19" s="161"/>
      <c r="E19" s="161"/>
      <c r="F19" s="161"/>
      <c r="G19" s="161"/>
      <c r="H19" s="161"/>
      <c r="I19" s="161"/>
      <c r="J19" s="161"/>
      <c r="K19" s="162"/>
    </row>
    <row r="34" spans="4:4" x14ac:dyDescent="0.35">
      <c r="D34" s="72"/>
    </row>
    <row r="35" spans="4:4" x14ac:dyDescent="0.35">
      <c r="D35" s="72"/>
    </row>
    <row r="36" spans="4:4" x14ac:dyDescent="0.35">
      <c r="D36" s="73"/>
    </row>
    <row r="37" spans="4:4" x14ac:dyDescent="0.35">
      <c r="D37" s="74"/>
    </row>
    <row r="39" spans="4:4" x14ac:dyDescent="0.35">
      <c r="D39" s="74"/>
    </row>
    <row r="41" spans="4:4" x14ac:dyDescent="0.35">
      <c r="D41" s="74"/>
    </row>
  </sheetData>
  <mergeCells count="2">
    <mergeCell ref="A7:K19"/>
    <mergeCell ref="A4:K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30"/>
  <sheetViews>
    <sheetView showGridLines="0" zoomScale="80" zoomScaleNormal="80" workbookViewId="0">
      <selection activeCell="C4" sqref="C4"/>
    </sheetView>
  </sheetViews>
  <sheetFormatPr defaultRowHeight="14.5" x14ac:dyDescent="0.35"/>
  <cols>
    <col min="1" max="1" width="58.81640625" customWidth="1"/>
    <col min="2" max="2" width="16" customWidth="1"/>
    <col min="3" max="3" width="25.7265625" customWidth="1"/>
    <col min="4" max="6" width="0" hidden="1" customWidth="1"/>
    <col min="13" max="13" width="19.1796875" customWidth="1"/>
    <col min="20" max="20" width="17.81640625" customWidth="1"/>
  </cols>
  <sheetData>
    <row r="1" spans="1:20" ht="15" customHeight="1" x14ac:dyDescent="0.35"/>
    <row r="2" spans="1:20" ht="15" customHeight="1" x14ac:dyDescent="0.35"/>
    <row r="3" spans="1:20" ht="15" customHeight="1" x14ac:dyDescent="0.35"/>
    <row r="4" spans="1:20" ht="15.75" customHeight="1" x14ac:dyDescent="0.35"/>
    <row r="5" spans="1:20" x14ac:dyDescent="0.35">
      <c r="A5" s="88" t="s">
        <v>10</v>
      </c>
      <c r="B5" s="171"/>
      <c r="C5" s="171"/>
      <c r="O5" s="170"/>
      <c r="P5" s="170"/>
      <c r="Q5" s="170"/>
      <c r="R5" s="170"/>
      <c r="S5" s="170"/>
      <c r="T5" s="170"/>
    </row>
    <row r="6" spans="1:20" x14ac:dyDescent="0.35">
      <c r="A6" s="88" t="s">
        <v>61</v>
      </c>
      <c r="B6" s="171"/>
      <c r="C6" s="171"/>
      <c r="O6" s="170"/>
      <c r="P6" s="170"/>
      <c r="Q6" s="170"/>
      <c r="R6" s="170"/>
      <c r="S6" s="170"/>
      <c r="T6" s="170"/>
    </row>
    <row r="7" spans="1:20" x14ac:dyDescent="0.35">
      <c r="A7" s="88" t="s">
        <v>12</v>
      </c>
      <c r="B7" s="171"/>
      <c r="C7" s="171"/>
      <c r="O7" s="170"/>
      <c r="P7" s="170"/>
      <c r="Q7" s="170"/>
      <c r="R7" s="170"/>
      <c r="S7" s="170"/>
      <c r="T7" s="170"/>
    </row>
    <row r="8" spans="1:20" x14ac:dyDescent="0.35">
      <c r="A8" s="88" t="s">
        <v>85</v>
      </c>
      <c r="B8" s="171"/>
      <c r="C8" s="171"/>
      <c r="O8" s="170"/>
      <c r="P8" s="170"/>
      <c r="Q8" s="170"/>
      <c r="R8" s="170"/>
      <c r="S8" s="170"/>
      <c r="T8" s="170"/>
    </row>
    <row r="9" spans="1:20" x14ac:dyDescent="0.35">
      <c r="A9" s="12" t="s">
        <v>15</v>
      </c>
      <c r="B9" s="172"/>
      <c r="C9" s="171"/>
      <c r="O9" s="170"/>
      <c r="P9" s="170"/>
      <c r="Q9" s="170"/>
      <c r="R9" s="170"/>
      <c r="S9" s="170"/>
      <c r="T9" s="170"/>
    </row>
    <row r="10" spans="1:20" x14ac:dyDescent="0.35">
      <c r="A10" s="89" t="s">
        <v>62</v>
      </c>
      <c r="B10" s="171"/>
      <c r="C10" s="171"/>
      <c r="O10" s="170"/>
      <c r="P10" s="170"/>
      <c r="Q10" s="170"/>
      <c r="R10" s="170"/>
      <c r="S10" s="170"/>
      <c r="T10" s="170"/>
    </row>
    <row r="11" spans="1:20" x14ac:dyDescent="0.35">
      <c r="A11" s="29"/>
      <c r="B11" s="173"/>
      <c r="C11" s="173"/>
      <c r="O11" s="170"/>
      <c r="P11" s="170"/>
      <c r="Q11" s="170"/>
      <c r="R11" s="170"/>
      <c r="S11" s="170"/>
      <c r="T11" s="170"/>
    </row>
    <row r="12" spans="1:20" x14ac:dyDescent="0.35">
      <c r="O12" s="170"/>
      <c r="P12" s="170"/>
      <c r="Q12" s="170"/>
      <c r="R12" s="170"/>
      <c r="S12" s="170"/>
      <c r="T12" s="170"/>
    </row>
    <row r="13" spans="1:20" x14ac:dyDescent="0.35">
      <c r="A13" s="44" t="s">
        <v>81</v>
      </c>
      <c r="B13" s="45" t="s">
        <v>16</v>
      </c>
      <c r="C13" s="46" t="s">
        <v>55</v>
      </c>
      <c r="O13" s="170"/>
      <c r="P13" s="170"/>
      <c r="Q13" s="170"/>
      <c r="R13" s="170"/>
      <c r="S13" s="170"/>
      <c r="T13" s="170"/>
    </row>
    <row r="14" spans="1:20" x14ac:dyDescent="0.35">
      <c r="A14" s="36" t="s">
        <v>69</v>
      </c>
      <c r="B14" s="37"/>
      <c r="C14" s="38" t="s">
        <v>56</v>
      </c>
      <c r="O14" s="170"/>
      <c r="P14" s="170"/>
      <c r="Q14" s="170"/>
      <c r="R14" s="170"/>
      <c r="S14" s="170"/>
      <c r="T14" s="170"/>
    </row>
    <row r="15" spans="1:20" ht="15.75" customHeight="1" x14ac:dyDescent="0.35">
      <c r="A15" s="39" t="s">
        <v>54</v>
      </c>
      <c r="B15" s="40"/>
      <c r="C15" s="41" t="s">
        <v>70</v>
      </c>
      <c r="O15" s="170"/>
      <c r="P15" s="170"/>
      <c r="Q15" s="170"/>
      <c r="R15" s="170"/>
      <c r="S15" s="170"/>
      <c r="T15" s="170"/>
    </row>
    <row r="16" spans="1:20" x14ac:dyDescent="0.35">
      <c r="A16" s="42" t="s">
        <v>59</v>
      </c>
      <c r="B16" s="85">
        <f>B15*(1-B14)</f>
        <v>0</v>
      </c>
      <c r="C16" s="43" t="s">
        <v>71</v>
      </c>
    </row>
    <row r="17" spans="1:20" s="1" customFormat="1" x14ac:dyDescent="0.35">
      <c r="A17" s="12"/>
      <c r="B17" s="31"/>
      <c r="C17" s="31"/>
      <c r="D17" s="2"/>
      <c r="E17" s="2"/>
      <c r="G17"/>
      <c r="H17"/>
      <c r="I17"/>
      <c r="J17"/>
      <c r="K17"/>
      <c r="L17"/>
      <c r="M17"/>
      <c r="N17"/>
      <c r="O17"/>
      <c r="P17"/>
      <c r="Q17"/>
      <c r="R17"/>
      <c r="S17"/>
      <c r="T17"/>
    </row>
    <row r="18" spans="1:20" x14ac:dyDescent="0.35">
      <c r="A18" s="12"/>
      <c r="B18" s="32"/>
      <c r="C18" s="32"/>
      <c r="G18" s="170"/>
      <c r="H18" s="170"/>
      <c r="I18" s="170"/>
      <c r="J18" s="170"/>
      <c r="K18" s="170"/>
      <c r="L18" s="170"/>
      <c r="M18" s="170"/>
      <c r="O18" s="170"/>
      <c r="P18" s="170"/>
      <c r="Q18" s="170"/>
      <c r="R18" s="170"/>
      <c r="S18" s="170"/>
      <c r="T18" s="170"/>
    </row>
    <row r="19" spans="1:20" ht="15.75" customHeight="1" x14ac:dyDescent="0.35">
      <c r="A19" s="169" t="s">
        <v>80</v>
      </c>
      <c r="B19" s="169"/>
      <c r="C19" s="169"/>
      <c r="D19" s="86"/>
      <c r="E19" s="86"/>
      <c r="F19" s="86"/>
      <c r="G19" s="170"/>
      <c r="H19" s="170"/>
      <c r="I19" s="170"/>
      <c r="J19" s="170"/>
      <c r="K19" s="170"/>
      <c r="L19" s="170"/>
      <c r="M19" s="170"/>
      <c r="O19" s="170"/>
      <c r="P19" s="170"/>
      <c r="Q19" s="170"/>
      <c r="R19" s="170"/>
      <c r="S19" s="170"/>
      <c r="T19" s="170"/>
    </row>
    <row r="20" spans="1:20" ht="15" customHeight="1" x14ac:dyDescent="0.35">
      <c r="A20" s="174" t="s">
        <v>77</v>
      </c>
      <c r="B20" s="176" t="s">
        <v>82</v>
      </c>
      <c r="C20" s="176"/>
      <c r="D20" s="91"/>
      <c r="E20" s="91"/>
      <c r="F20" s="92"/>
      <c r="G20" s="170"/>
      <c r="H20" s="170"/>
      <c r="I20" s="170"/>
      <c r="J20" s="170"/>
      <c r="K20" s="170"/>
      <c r="L20" s="170"/>
      <c r="M20" s="170"/>
      <c r="O20" s="170"/>
      <c r="P20" s="170"/>
      <c r="Q20" s="170"/>
      <c r="R20" s="170"/>
      <c r="S20" s="170"/>
      <c r="T20" s="170"/>
    </row>
    <row r="21" spans="1:20" x14ac:dyDescent="0.35">
      <c r="A21" s="175"/>
      <c r="B21" s="176"/>
      <c r="C21" s="176"/>
      <c r="D21" s="93"/>
      <c r="E21" s="93"/>
      <c r="F21" s="94"/>
      <c r="G21" s="170"/>
      <c r="H21" s="170"/>
      <c r="I21" s="170"/>
      <c r="J21" s="170"/>
      <c r="K21" s="170"/>
      <c r="L21" s="170"/>
      <c r="M21" s="170"/>
      <c r="O21" s="170"/>
      <c r="P21" s="170"/>
      <c r="Q21" s="170"/>
      <c r="R21" s="170"/>
      <c r="S21" s="170"/>
      <c r="T21" s="170"/>
    </row>
    <row r="22" spans="1:20" x14ac:dyDescent="0.35">
      <c r="A22" s="174" t="s">
        <v>78</v>
      </c>
      <c r="B22" s="176" t="s">
        <v>83</v>
      </c>
      <c r="C22" s="176"/>
      <c r="D22" s="93"/>
      <c r="E22" s="93"/>
      <c r="F22" s="94"/>
      <c r="G22" s="170"/>
      <c r="H22" s="170"/>
      <c r="I22" s="170"/>
      <c r="J22" s="170"/>
      <c r="K22" s="170"/>
      <c r="L22" s="170"/>
      <c r="M22" s="170"/>
      <c r="O22" s="170"/>
      <c r="P22" s="170"/>
      <c r="Q22" s="170"/>
      <c r="R22" s="170"/>
      <c r="S22" s="170"/>
      <c r="T22" s="170"/>
    </row>
    <row r="23" spans="1:20" x14ac:dyDescent="0.35">
      <c r="A23" s="175"/>
      <c r="B23" s="176"/>
      <c r="C23" s="176"/>
      <c r="D23" s="93"/>
      <c r="E23" s="93"/>
      <c r="F23" s="94"/>
      <c r="G23" s="170"/>
      <c r="H23" s="170"/>
      <c r="I23" s="170"/>
      <c r="J23" s="170"/>
      <c r="K23" s="170"/>
      <c r="L23" s="170"/>
      <c r="M23" s="170"/>
      <c r="O23" s="170"/>
      <c r="P23" s="170"/>
      <c r="Q23" s="170"/>
      <c r="R23" s="170"/>
      <c r="S23" s="170"/>
      <c r="T23" s="170"/>
    </row>
    <row r="24" spans="1:20" x14ac:dyDescent="0.35">
      <c r="A24" s="174" t="s">
        <v>79</v>
      </c>
      <c r="B24" s="176" t="s">
        <v>84</v>
      </c>
      <c r="C24" s="176"/>
      <c r="D24" s="93"/>
      <c r="E24" s="93"/>
      <c r="F24" s="94"/>
      <c r="G24" s="170"/>
      <c r="H24" s="170"/>
      <c r="I24" s="170"/>
      <c r="J24" s="170"/>
      <c r="K24" s="170"/>
      <c r="L24" s="170"/>
      <c r="M24" s="170"/>
      <c r="O24" s="170"/>
      <c r="P24" s="170"/>
      <c r="Q24" s="170"/>
      <c r="R24" s="170"/>
      <c r="S24" s="170"/>
      <c r="T24" s="170"/>
    </row>
    <row r="25" spans="1:20" x14ac:dyDescent="0.35">
      <c r="A25" s="175"/>
      <c r="B25" s="176"/>
      <c r="C25" s="176"/>
      <c r="D25" s="93"/>
      <c r="E25" s="93"/>
      <c r="F25" s="94"/>
    </row>
    <row r="26" spans="1:20" x14ac:dyDescent="0.35">
      <c r="A26" s="87"/>
      <c r="B26" s="87"/>
      <c r="C26" s="87"/>
      <c r="D26" s="93"/>
      <c r="E26" s="93"/>
      <c r="F26" s="94"/>
    </row>
    <row r="27" spans="1:20" x14ac:dyDescent="0.35">
      <c r="A27" s="87"/>
      <c r="B27" s="87"/>
      <c r="C27" s="87"/>
      <c r="D27" s="93"/>
      <c r="E27" s="93"/>
      <c r="F27" s="94"/>
    </row>
    <row r="28" spans="1:20" x14ac:dyDescent="0.35">
      <c r="A28" s="87"/>
      <c r="B28" s="87"/>
      <c r="C28" s="87"/>
      <c r="D28" s="95"/>
      <c r="E28" s="95"/>
      <c r="F28" s="96"/>
    </row>
    <row r="29" spans="1:20" x14ac:dyDescent="0.35">
      <c r="A29" s="170"/>
      <c r="B29" s="87"/>
      <c r="C29" s="87"/>
    </row>
    <row r="30" spans="1:20" x14ac:dyDescent="0.35">
      <c r="A30" s="170"/>
      <c r="B30" s="87"/>
      <c r="C30" s="87"/>
    </row>
  </sheetData>
  <mergeCells count="21">
    <mergeCell ref="A29:A30"/>
    <mergeCell ref="A20:A21"/>
    <mergeCell ref="A22:A23"/>
    <mergeCell ref="B22:C23"/>
    <mergeCell ref="B24:C25"/>
    <mergeCell ref="B20:C21"/>
    <mergeCell ref="A24:A25"/>
    <mergeCell ref="B5:C5"/>
    <mergeCell ref="B6:C6"/>
    <mergeCell ref="B7:C7"/>
    <mergeCell ref="O5:T6"/>
    <mergeCell ref="O7:T15"/>
    <mergeCell ref="B8:C8"/>
    <mergeCell ref="B9:C9"/>
    <mergeCell ref="B10:C10"/>
    <mergeCell ref="B11:C11"/>
    <mergeCell ref="A19:C19"/>
    <mergeCell ref="G20:M24"/>
    <mergeCell ref="G18:M19"/>
    <mergeCell ref="O18:T19"/>
    <mergeCell ref="O20:T2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X36"/>
  <sheetViews>
    <sheetView showGridLines="0" zoomScale="60" zoomScaleNormal="60" workbookViewId="0">
      <selection activeCell="I3" sqref="I3"/>
    </sheetView>
  </sheetViews>
  <sheetFormatPr defaultRowHeight="14.5" x14ac:dyDescent="0.35"/>
  <cols>
    <col min="1" max="1" width="41" bestFit="1" customWidth="1"/>
    <col min="8" max="8" width="37.7265625" customWidth="1"/>
    <col min="9" max="9" width="13.81640625" customWidth="1"/>
    <col min="10" max="11" width="13.81640625" style="106" customWidth="1"/>
    <col min="12" max="13" width="13.81640625" customWidth="1"/>
    <col min="14" max="15" width="13.81640625" style="106" customWidth="1"/>
    <col min="16" max="16" width="13.81640625" customWidth="1"/>
    <col min="17" max="17" width="13.81640625" style="110" customWidth="1"/>
    <col min="18" max="18" width="13.81640625" customWidth="1"/>
    <col min="20" max="20" width="16.81640625" customWidth="1"/>
  </cols>
  <sheetData>
    <row r="1" spans="1:24" x14ac:dyDescent="0.35">
      <c r="H1" s="190" t="s">
        <v>68</v>
      </c>
      <c r="I1" s="191"/>
      <c r="J1" s="191"/>
      <c r="K1" s="191"/>
      <c r="L1" s="191"/>
      <c r="M1" s="191"/>
      <c r="N1" s="191"/>
      <c r="O1" s="191"/>
      <c r="P1" s="191"/>
      <c r="Q1" s="191"/>
      <c r="R1" s="192"/>
    </row>
    <row r="2" spans="1:24" x14ac:dyDescent="0.35">
      <c r="H2" s="218"/>
      <c r="I2" s="219"/>
      <c r="J2" s="219"/>
      <c r="K2" s="219"/>
      <c r="L2" s="219"/>
      <c r="M2" s="219"/>
      <c r="N2" s="219"/>
      <c r="O2" s="219"/>
      <c r="P2" s="219"/>
      <c r="Q2" s="219"/>
      <c r="R2" s="220"/>
    </row>
    <row r="3" spans="1:24" ht="15" thickBot="1" x14ac:dyDescent="0.4">
      <c r="H3" s="148" t="s">
        <v>65</v>
      </c>
      <c r="I3" s="149"/>
      <c r="J3" s="150" t="s">
        <v>87</v>
      </c>
      <c r="K3" s="151"/>
      <c r="L3" s="152"/>
      <c r="M3" s="152"/>
      <c r="N3" s="152"/>
      <c r="O3" s="152"/>
      <c r="P3" s="152"/>
      <c r="Q3" s="152"/>
      <c r="R3" s="153"/>
    </row>
    <row r="4" spans="1:24" ht="15" thickBot="1" x14ac:dyDescent="0.4"/>
    <row r="5" spans="1:24" x14ac:dyDescent="0.35">
      <c r="A5" s="190" t="s">
        <v>2</v>
      </c>
      <c r="B5" s="191"/>
      <c r="C5" s="191"/>
      <c r="D5" s="191"/>
      <c r="E5" s="191"/>
      <c r="F5" s="192"/>
      <c r="H5" s="190" t="s">
        <v>0</v>
      </c>
      <c r="I5" s="191"/>
      <c r="J5" s="191"/>
      <c r="K5" s="191"/>
      <c r="L5" s="191"/>
      <c r="M5" s="191"/>
      <c r="N5" s="191"/>
      <c r="O5" s="191"/>
      <c r="P5" s="191"/>
      <c r="Q5" s="191"/>
      <c r="R5" s="192"/>
      <c r="T5" s="190" t="s">
        <v>8</v>
      </c>
      <c r="U5" s="191"/>
      <c r="V5" s="191"/>
      <c r="W5" s="191"/>
      <c r="X5" s="192"/>
    </row>
    <row r="6" spans="1:24" ht="15" thickBot="1" x14ac:dyDescent="0.4">
      <c r="A6" s="193"/>
      <c r="B6" s="194"/>
      <c r="C6" s="194"/>
      <c r="D6" s="194"/>
      <c r="E6" s="194"/>
      <c r="F6" s="195"/>
      <c r="H6" s="193"/>
      <c r="I6" s="194"/>
      <c r="J6" s="194"/>
      <c r="K6" s="194"/>
      <c r="L6" s="194"/>
      <c r="M6" s="194"/>
      <c r="N6" s="194"/>
      <c r="O6" s="194"/>
      <c r="P6" s="194"/>
      <c r="Q6" s="194"/>
      <c r="R6" s="195"/>
      <c r="T6" s="193"/>
      <c r="U6" s="194"/>
      <c r="V6" s="194"/>
      <c r="W6" s="194"/>
      <c r="X6" s="195"/>
    </row>
    <row r="7" spans="1:24" ht="15" thickBot="1" x14ac:dyDescent="0.4">
      <c r="A7" s="221" t="s">
        <v>73</v>
      </c>
      <c r="B7" s="222"/>
      <c r="C7" s="223"/>
      <c r="D7" s="223"/>
      <c r="E7" s="223"/>
      <c r="F7" s="224"/>
      <c r="H7" s="4" t="s">
        <v>3</v>
      </c>
      <c r="I7" s="109" t="s">
        <v>102</v>
      </c>
      <c r="J7" s="109" t="s">
        <v>100</v>
      </c>
      <c r="K7" s="109" t="s">
        <v>115</v>
      </c>
      <c r="L7" s="128" t="s">
        <v>5</v>
      </c>
      <c r="M7" s="128" t="s">
        <v>99</v>
      </c>
      <c r="N7" s="131" t="s">
        <v>120</v>
      </c>
      <c r="O7" s="128" t="s">
        <v>6</v>
      </c>
      <c r="P7" s="128" t="s">
        <v>101</v>
      </c>
      <c r="Q7" s="128" t="s">
        <v>105</v>
      </c>
      <c r="R7" s="146" t="s">
        <v>9</v>
      </c>
      <c r="T7" s="19"/>
      <c r="U7" s="20" t="s">
        <v>23</v>
      </c>
      <c r="V7" s="20" t="s">
        <v>24</v>
      </c>
      <c r="W7" s="20" t="s">
        <v>25</v>
      </c>
      <c r="X7" s="21" t="s">
        <v>27</v>
      </c>
    </row>
    <row r="8" spans="1:24" x14ac:dyDescent="0.35">
      <c r="A8" s="212"/>
      <c r="B8" s="225"/>
      <c r="C8" s="226"/>
      <c r="D8" s="226"/>
      <c r="E8" s="226"/>
      <c r="F8" s="227"/>
      <c r="H8" s="5" t="s">
        <v>17</v>
      </c>
      <c r="I8" s="47"/>
      <c r="J8" s="47"/>
      <c r="K8" s="47"/>
      <c r="L8" s="47"/>
      <c r="M8" s="47"/>
      <c r="N8" s="47"/>
      <c r="O8" s="47"/>
      <c r="P8" s="47"/>
      <c r="Q8" s="48"/>
      <c r="R8" s="52"/>
      <c r="T8" s="5" t="s">
        <v>26</v>
      </c>
      <c r="U8" s="47"/>
      <c r="V8" s="47"/>
      <c r="W8" s="47"/>
      <c r="X8" s="7">
        <f>SUM(U8:W8)</f>
        <v>0</v>
      </c>
    </row>
    <row r="9" spans="1:24" ht="15" thickBot="1" x14ac:dyDescent="0.4">
      <c r="A9" s="212"/>
      <c r="B9" s="225"/>
      <c r="C9" s="226"/>
      <c r="D9" s="226"/>
      <c r="E9" s="226"/>
      <c r="F9" s="227"/>
      <c r="H9" s="8" t="s">
        <v>18</v>
      </c>
      <c r="I9" s="50"/>
      <c r="J9" s="50"/>
      <c r="K9" s="50"/>
      <c r="L9" s="50"/>
      <c r="M9" s="50"/>
      <c r="N9" s="50"/>
      <c r="O9" s="50"/>
      <c r="P9" s="50"/>
      <c r="Q9" s="51"/>
      <c r="R9" s="52"/>
      <c r="T9" s="99"/>
      <c r="U9" s="100"/>
      <c r="V9" s="100"/>
      <c r="W9" s="100"/>
      <c r="X9" s="101"/>
    </row>
    <row r="10" spans="1:24" s="90" customFormat="1" ht="15" thickBot="1" x14ac:dyDescent="0.4">
      <c r="A10" s="212"/>
      <c r="B10" s="225"/>
      <c r="C10" s="226"/>
      <c r="D10" s="226"/>
      <c r="E10" s="226"/>
      <c r="F10" s="227"/>
      <c r="H10" s="8" t="s">
        <v>94</v>
      </c>
      <c r="I10" s="50"/>
      <c r="J10" s="50"/>
      <c r="K10" s="50"/>
      <c r="L10" s="50"/>
      <c r="M10" s="50"/>
      <c r="N10" s="50"/>
      <c r="O10" s="50"/>
      <c r="P10" s="50"/>
      <c r="Q10" s="51"/>
      <c r="R10" s="52"/>
      <c r="T10" s="196" t="s">
        <v>33</v>
      </c>
      <c r="U10" s="197"/>
      <c r="V10" s="197"/>
      <c r="W10" s="197"/>
      <c r="X10" s="198"/>
    </row>
    <row r="11" spans="1:24" s="90" customFormat="1" ht="15" thickBot="1" x14ac:dyDescent="0.4">
      <c r="A11" s="213"/>
      <c r="B11" s="228"/>
      <c r="C11" s="229"/>
      <c r="D11" s="229"/>
      <c r="E11" s="229"/>
      <c r="F11" s="230"/>
      <c r="H11" s="8" t="s">
        <v>93</v>
      </c>
      <c r="I11" s="50"/>
      <c r="J11" s="50"/>
      <c r="K11" s="50"/>
      <c r="L11" s="50"/>
      <c r="M11" s="50"/>
      <c r="N11" s="50"/>
      <c r="O11" s="50"/>
      <c r="P11" s="50"/>
      <c r="Q11" s="51"/>
      <c r="R11" s="52"/>
      <c r="T11" s="16" t="s">
        <v>28</v>
      </c>
      <c r="U11" s="199" t="s">
        <v>34</v>
      </c>
      <c r="V11" s="200"/>
      <c r="W11" s="200"/>
      <c r="X11" s="201"/>
    </row>
    <row r="12" spans="1:24" s="90" customFormat="1" ht="15.75" customHeight="1" x14ac:dyDescent="0.35">
      <c r="A12" s="209" t="s">
        <v>74</v>
      </c>
      <c r="B12" s="231" t="s">
        <v>90</v>
      </c>
      <c r="C12" s="232"/>
      <c r="D12" s="232"/>
      <c r="E12" s="232"/>
      <c r="F12" s="233"/>
      <c r="H12" s="8" t="s">
        <v>91</v>
      </c>
      <c r="I12" s="50"/>
      <c r="J12" s="50"/>
      <c r="K12" s="50"/>
      <c r="L12" s="50"/>
      <c r="M12" s="50"/>
      <c r="N12" s="50"/>
      <c r="O12" s="50"/>
      <c r="P12" s="50"/>
      <c r="Q12" s="51"/>
      <c r="R12" s="52"/>
      <c r="T12" s="8" t="s">
        <v>29</v>
      </c>
      <c r="U12" s="202" t="s">
        <v>35</v>
      </c>
      <c r="V12" s="203"/>
      <c r="W12" s="203"/>
      <c r="X12" s="204"/>
    </row>
    <row r="13" spans="1:24" x14ac:dyDescent="0.35">
      <c r="A13" s="186"/>
      <c r="B13" s="234"/>
      <c r="C13" s="235"/>
      <c r="D13" s="235"/>
      <c r="E13" s="235"/>
      <c r="F13" s="236"/>
      <c r="H13" s="8" t="s">
        <v>92</v>
      </c>
      <c r="I13" s="50"/>
      <c r="J13" s="50"/>
      <c r="K13" s="50"/>
      <c r="L13" s="50"/>
      <c r="M13" s="50"/>
      <c r="N13" s="50"/>
      <c r="O13" s="50"/>
      <c r="P13" s="50"/>
      <c r="Q13" s="51"/>
      <c r="R13" s="52"/>
      <c r="T13" s="8" t="s">
        <v>30</v>
      </c>
      <c r="U13" s="202" t="s">
        <v>36</v>
      </c>
      <c r="V13" s="202"/>
      <c r="W13" s="202"/>
      <c r="X13" s="205"/>
    </row>
    <row r="14" spans="1:24" x14ac:dyDescent="0.35">
      <c r="A14" s="186"/>
      <c r="B14" s="234"/>
      <c r="C14" s="235"/>
      <c r="D14" s="235"/>
      <c r="E14" s="235"/>
      <c r="F14" s="236"/>
      <c r="H14" s="8" t="s">
        <v>4</v>
      </c>
      <c r="I14" s="50"/>
      <c r="J14" s="50"/>
      <c r="K14" s="50"/>
      <c r="L14" s="50"/>
      <c r="M14" s="50"/>
      <c r="N14" s="50"/>
      <c r="O14" s="50"/>
      <c r="P14" s="50"/>
      <c r="Q14" s="51"/>
      <c r="R14" s="52"/>
      <c r="T14" s="8" t="s">
        <v>31</v>
      </c>
      <c r="U14" s="203"/>
      <c r="V14" s="203"/>
      <c r="W14" s="203"/>
      <c r="X14" s="204"/>
    </row>
    <row r="15" spans="1:24" ht="15" customHeight="1" thickBot="1" x14ac:dyDescent="0.4">
      <c r="A15" s="186"/>
      <c r="B15" s="234"/>
      <c r="C15" s="235"/>
      <c r="D15" s="235"/>
      <c r="E15" s="235"/>
      <c r="F15" s="236"/>
      <c r="H15" s="33" t="s">
        <v>31</v>
      </c>
      <c r="I15" s="125"/>
      <c r="J15" s="125"/>
      <c r="K15" s="125"/>
      <c r="L15" s="125"/>
      <c r="M15" s="125"/>
      <c r="N15" s="125"/>
      <c r="O15" s="125"/>
      <c r="P15" s="125"/>
      <c r="Q15" s="147"/>
      <c r="R15" s="126"/>
      <c r="T15" s="33" t="s">
        <v>32</v>
      </c>
      <c r="U15" s="206"/>
      <c r="V15" s="206"/>
      <c r="W15" s="206"/>
      <c r="X15" s="207"/>
    </row>
    <row r="16" spans="1:24" ht="15" thickBot="1" x14ac:dyDescent="0.4">
      <c r="A16" s="210"/>
      <c r="B16" s="237"/>
      <c r="C16" s="238"/>
      <c r="D16" s="238"/>
      <c r="E16" s="238"/>
      <c r="F16" s="239"/>
      <c r="T16" s="30"/>
      <c r="U16" s="69"/>
      <c r="V16" s="69"/>
      <c r="W16" s="69"/>
      <c r="X16" s="69"/>
    </row>
    <row r="17" spans="1:24" x14ac:dyDescent="0.35">
      <c r="A17" s="221" t="s">
        <v>98</v>
      </c>
      <c r="B17" s="214"/>
      <c r="C17" s="215"/>
      <c r="D17" s="215"/>
      <c r="E17" s="215"/>
      <c r="F17" s="216"/>
      <c r="H17" s="140"/>
      <c r="I17" s="141"/>
      <c r="J17" s="141"/>
      <c r="K17" s="141"/>
      <c r="L17" s="141"/>
      <c r="M17" s="141"/>
      <c r="N17" s="141"/>
      <c r="O17" s="141"/>
      <c r="P17" s="141"/>
      <c r="Q17" s="141"/>
      <c r="R17" s="142"/>
      <c r="T17" s="30"/>
      <c r="U17" s="208"/>
      <c r="V17" s="208"/>
      <c r="W17" s="208"/>
      <c r="X17" s="208"/>
    </row>
    <row r="18" spans="1:24" x14ac:dyDescent="0.35">
      <c r="A18" s="212"/>
      <c r="B18" s="180"/>
      <c r="C18" s="181"/>
      <c r="D18" s="181"/>
      <c r="E18" s="181"/>
      <c r="F18" s="182"/>
      <c r="H18" s="75" t="s">
        <v>66</v>
      </c>
      <c r="I18" s="80">
        <f t="shared" ref="I18:P18" si="0">SUM(I8:I15)</f>
        <v>0</v>
      </c>
      <c r="J18" s="80">
        <f t="shared" si="0"/>
        <v>0</v>
      </c>
      <c r="K18" s="80">
        <f t="shared" si="0"/>
        <v>0</v>
      </c>
      <c r="L18" s="80">
        <f t="shared" si="0"/>
        <v>0</v>
      </c>
      <c r="M18" s="80">
        <f t="shared" si="0"/>
        <v>0</v>
      </c>
      <c r="N18" s="80">
        <f t="shared" si="0"/>
        <v>0</v>
      </c>
      <c r="O18" s="80">
        <f t="shared" si="0"/>
        <v>0</v>
      </c>
      <c r="P18" s="80">
        <f t="shared" si="0"/>
        <v>0</v>
      </c>
      <c r="Q18" s="80">
        <f t="shared" ref="Q18" si="1">SUM(Q8:Q15)</f>
        <v>0</v>
      </c>
      <c r="R18" s="83">
        <f>SUM(I18:Q18)</f>
        <v>0</v>
      </c>
      <c r="T18" s="24"/>
      <c r="U18" s="189"/>
      <c r="V18" s="189"/>
      <c r="W18" s="189"/>
      <c r="X18" s="189"/>
    </row>
    <row r="19" spans="1:24" x14ac:dyDescent="0.35">
      <c r="A19" s="212"/>
      <c r="B19" s="180"/>
      <c r="C19" s="181"/>
      <c r="D19" s="181"/>
      <c r="E19" s="181"/>
      <c r="F19" s="182"/>
      <c r="H19" s="78" t="s">
        <v>67</v>
      </c>
      <c r="I19" s="79">
        <f t="shared" ref="I19:P19" si="2">SUM(I14,I9)</f>
        <v>0</v>
      </c>
      <c r="J19" s="79">
        <f t="shared" si="2"/>
        <v>0</v>
      </c>
      <c r="K19" s="79">
        <f t="shared" si="2"/>
        <v>0</v>
      </c>
      <c r="L19" s="79">
        <f t="shared" si="2"/>
        <v>0</v>
      </c>
      <c r="M19" s="79">
        <f t="shared" si="2"/>
        <v>0</v>
      </c>
      <c r="N19" s="79">
        <f t="shared" si="2"/>
        <v>0</v>
      </c>
      <c r="O19" s="79">
        <f t="shared" si="2"/>
        <v>0</v>
      </c>
      <c r="P19" s="79">
        <f t="shared" si="2"/>
        <v>0</v>
      </c>
      <c r="Q19" s="79">
        <f t="shared" ref="Q19" si="3">SUM(Q14,Q9)</f>
        <v>0</v>
      </c>
      <c r="R19" s="84">
        <f>SUM(I19:Q19)</f>
        <v>0</v>
      </c>
      <c r="T19" s="24"/>
      <c r="U19" s="24"/>
      <c r="V19" s="24"/>
      <c r="W19" s="24"/>
      <c r="X19" s="24"/>
    </row>
    <row r="20" spans="1:24" x14ac:dyDescent="0.35">
      <c r="A20" s="212"/>
      <c r="B20" s="180"/>
      <c r="C20" s="181"/>
      <c r="D20" s="181"/>
      <c r="E20" s="181"/>
      <c r="F20" s="182"/>
      <c r="H20" s="76" t="s">
        <v>114</v>
      </c>
      <c r="I20" s="82">
        <f t="shared" ref="I20:M20" si="4">I18*I21</f>
        <v>0</v>
      </c>
      <c r="J20" s="82">
        <f t="shared" si="4"/>
        <v>0</v>
      </c>
      <c r="K20" s="82">
        <f t="shared" si="4"/>
        <v>0</v>
      </c>
      <c r="L20" s="82">
        <f t="shared" si="4"/>
        <v>0</v>
      </c>
      <c r="M20" s="82">
        <f t="shared" si="4"/>
        <v>0</v>
      </c>
      <c r="N20" s="82">
        <f>N18*N21</f>
        <v>0</v>
      </c>
      <c r="O20" s="82">
        <f>O18*O21</f>
        <v>0</v>
      </c>
      <c r="P20" s="82">
        <f>P18*P21</f>
        <v>0</v>
      </c>
      <c r="Q20" s="82">
        <f t="shared" ref="Q20" si="5">Q18*Q21</f>
        <v>0</v>
      </c>
      <c r="R20" s="84">
        <f>SUM(I20:Q20)</f>
        <v>0</v>
      </c>
    </row>
    <row r="21" spans="1:24" ht="15" customHeight="1" thickBot="1" x14ac:dyDescent="0.4">
      <c r="A21" s="213"/>
      <c r="B21" s="183"/>
      <c r="C21" s="184"/>
      <c r="D21" s="184"/>
      <c r="E21" s="184"/>
      <c r="F21" s="185"/>
      <c r="H21" s="78" t="s">
        <v>112</v>
      </c>
      <c r="I21" s="121">
        <v>1778</v>
      </c>
      <c r="J21" s="82">
        <v>1270</v>
      </c>
      <c r="K21" s="121">
        <v>0</v>
      </c>
      <c r="L21" s="82">
        <v>2124</v>
      </c>
      <c r="M21" s="82">
        <v>470</v>
      </c>
      <c r="N21" s="82">
        <v>0</v>
      </c>
      <c r="O21" s="82">
        <v>2520</v>
      </c>
      <c r="P21" s="82">
        <v>0</v>
      </c>
      <c r="Q21" s="82">
        <v>0</v>
      </c>
      <c r="R21" s="84"/>
    </row>
    <row r="22" spans="1:24" ht="15" thickBot="1" x14ac:dyDescent="0.4">
      <c r="A22" s="209" t="s">
        <v>76</v>
      </c>
      <c r="B22" s="214"/>
      <c r="C22" s="215"/>
      <c r="D22" s="215"/>
      <c r="E22" s="215"/>
      <c r="F22" s="216"/>
      <c r="H22" s="143" t="s">
        <v>113</v>
      </c>
      <c r="I22" s="144">
        <f t="shared" ref="I22:M22" si="6">I21*I19</f>
        <v>0</v>
      </c>
      <c r="J22" s="144">
        <f t="shared" si="6"/>
        <v>0</v>
      </c>
      <c r="K22" s="144">
        <f t="shared" si="6"/>
        <v>0</v>
      </c>
      <c r="L22" s="144">
        <f t="shared" si="6"/>
        <v>0</v>
      </c>
      <c r="M22" s="144">
        <f t="shared" si="6"/>
        <v>0</v>
      </c>
      <c r="N22" s="144">
        <f>N21*N19</f>
        <v>0</v>
      </c>
      <c r="O22" s="144">
        <f>O21*O19</f>
        <v>0</v>
      </c>
      <c r="P22" s="144">
        <f>P21*P19</f>
        <v>0</v>
      </c>
      <c r="Q22" s="144">
        <f t="shared" ref="Q22" si="7">Q21*Q19</f>
        <v>0</v>
      </c>
      <c r="R22" s="145">
        <f>SUM(I22:Q22)</f>
        <v>0</v>
      </c>
    </row>
    <row r="23" spans="1:24" x14ac:dyDescent="0.35">
      <c r="A23" s="186"/>
      <c r="B23" s="180"/>
      <c r="C23" s="181"/>
      <c r="D23" s="181"/>
      <c r="E23" s="181"/>
      <c r="F23" s="182"/>
      <c r="H23" s="130"/>
    </row>
    <row r="24" spans="1:24" x14ac:dyDescent="0.35">
      <c r="A24" s="186"/>
      <c r="B24" s="180"/>
      <c r="C24" s="181"/>
      <c r="D24" s="181"/>
      <c r="E24" s="181"/>
      <c r="F24" s="182"/>
    </row>
    <row r="25" spans="1:24" x14ac:dyDescent="0.35">
      <c r="A25" s="186"/>
      <c r="B25" s="180"/>
      <c r="C25" s="181"/>
      <c r="D25" s="181"/>
      <c r="E25" s="181"/>
      <c r="F25" s="182"/>
    </row>
    <row r="26" spans="1:24" ht="15" customHeight="1" thickBot="1" x14ac:dyDescent="0.4">
      <c r="A26" s="210"/>
      <c r="B26" s="183"/>
      <c r="C26" s="184"/>
      <c r="D26" s="184"/>
      <c r="E26" s="184"/>
      <c r="F26" s="185"/>
      <c r="H26" s="53" t="s">
        <v>72</v>
      </c>
    </row>
    <row r="27" spans="1:24" x14ac:dyDescent="0.35">
      <c r="A27" s="212" t="s">
        <v>1</v>
      </c>
      <c r="B27" s="211" t="s">
        <v>89</v>
      </c>
      <c r="C27" s="178"/>
      <c r="D27" s="178"/>
      <c r="E27" s="178"/>
      <c r="F27" s="179"/>
      <c r="H27" s="70" t="s">
        <v>57</v>
      </c>
      <c r="I27" s="111"/>
      <c r="J27" s="104"/>
      <c r="K27" s="120" t="s">
        <v>109</v>
      </c>
      <c r="L27" s="118"/>
      <c r="M27" s="118"/>
      <c r="N27" s="118"/>
      <c r="O27" s="118"/>
      <c r="P27" s="119"/>
    </row>
    <row r="28" spans="1:24" ht="15" thickBot="1" x14ac:dyDescent="0.4">
      <c r="A28" s="212"/>
      <c r="B28" s="180"/>
      <c r="C28" s="181"/>
      <c r="D28" s="181"/>
      <c r="E28" s="181"/>
      <c r="F28" s="182"/>
      <c r="H28" s="34" t="s">
        <v>60</v>
      </c>
      <c r="I28" s="133" t="e">
        <f>R22/I3</f>
        <v>#DIV/0!</v>
      </c>
      <c r="J28" s="104"/>
      <c r="K28" s="124" t="s">
        <v>103</v>
      </c>
      <c r="L28" s="125"/>
      <c r="M28" s="125"/>
      <c r="N28" s="125"/>
      <c r="O28" s="125"/>
      <c r="P28" s="126"/>
    </row>
    <row r="29" spans="1:24" x14ac:dyDescent="0.35">
      <c r="A29" s="212"/>
      <c r="B29" s="180"/>
      <c r="C29" s="181"/>
      <c r="D29" s="181"/>
      <c r="E29" s="181"/>
      <c r="F29" s="182"/>
      <c r="H29" s="35" t="s">
        <v>58</v>
      </c>
      <c r="I29" s="112" t="e">
        <f>I27-I28</f>
        <v>#DIV/0!</v>
      </c>
      <c r="J29" s="108"/>
      <c r="K29" s="108"/>
    </row>
    <row r="30" spans="1:24" x14ac:dyDescent="0.35">
      <c r="A30" s="212"/>
      <c r="B30" s="180"/>
      <c r="C30" s="181"/>
      <c r="D30" s="181"/>
      <c r="E30" s="181"/>
      <c r="F30" s="182"/>
    </row>
    <row r="31" spans="1:24" ht="15" customHeight="1" thickBot="1" x14ac:dyDescent="0.4">
      <c r="A31" s="213"/>
      <c r="B31" s="183"/>
      <c r="C31" s="184"/>
      <c r="D31" s="184"/>
      <c r="E31" s="184"/>
      <c r="F31" s="185"/>
      <c r="H31" s="217" t="s">
        <v>88</v>
      </c>
      <c r="I31" s="217"/>
      <c r="J31" s="217"/>
      <c r="K31" s="217"/>
      <c r="L31" s="217"/>
      <c r="M31" s="217"/>
      <c r="N31" s="107"/>
      <c r="O31" s="107"/>
    </row>
    <row r="32" spans="1:24" x14ac:dyDescent="0.35">
      <c r="A32" s="186" t="s">
        <v>75</v>
      </c>
      <c r="B32" s="177"/>
      <c r="C32" s="178"/>
      <c r="D32" s="178"/>
      <c r="E32" s="178"/>
      <c r="F32" s="179"/>
      <c r="H32" s="97" t="s">
        <v>86</v>
      </c>
    </row>
    <row r="33" spans="1:6" x14ac:dyDescent="0.35">
      <c r="A33" s="187"/>
      <c r="B33" s="180"/>
      <c r="C33" s="181"/>
      <c r="D33" s="181"/>
      <c r="E33" s="181"/>
      <c r="F33" s="182"/>
    </row>
    <row r="34" spans="1:6" x14ac:dyDescent="0.35">
      <c r="A34" s="187"/>
      <c r="B34" s="180"/>
      <c r="C34" s="181"/>
      <c r="D34" s="181"/>
      <c r="E34" s="181"/>
      <c r="F34" s="182"/>
    </row>
    <row r="35" spans="1:6" x14ac:dyDescent="0.35">
      <c r="A35" s="187"/>
      <c r="B35" s="180"/>
      <c r="C35" s="181"/>
      <c r="D35" s="181"/>
      <c r="E35" s="181"/>
      <c r="F35" s="182"/>
    </row>
    <row r="36" spans="1:6" ht="15" thickBot="1" x14ac:dyDescent="0.4">
      <c r="A36" s="188"/>
      <c r="B36" s="183"/>
      <c r="C36" s="184"/>
      <c r="D36" s="184"/>
      <c r="E36" s="184"/>
      <c r="F36" s="185"/>
    </row>
  </sheetData>
  <mergeCells count="25">
    <mergeCell ref="B22:F26"/>
    <mergeCell ref="H31:M31"/>
    <mergeCell ref="H1:R2"/>
    <mergeCell ref="A17:A21"/>
    <mergeCell ref="B17:F21"/>
    <mergeCell ref="B7:F11"/>
    <mergeCell ref="A7:A11"/>
    <mergeCell ref="A12:A16"/>
    <mergeCell ref="B12:F16"/>
    <mergeCell ref="B32:F36"/>
    <mergeCell ref="A32:A36"/>
    <mergeCell ref="U18:X18"/>
    <mergeCell ref="T5:X6"/>
    <mergeCell ref="A5:F6"/>
    <mergeCell ref="H5:R6"/>
    <mergeCell ref="T10:X10"/>
    <mergeCell ref="U11:X11"/>
    <mergeCell ref="U12:X12"/>
    <mergeCell ref="U13:X13"/>
    <mergeCell ref="U14:X14"/>
    <mergeCell ref="U15:X15"/>
    <mergeCell ref="U17:X17"/>
    <mergeCell ref="A22:A26"/>
    <mergeCell ref="B27:F31"/>
    <mergeCell ref="A27:A31"/>
  </mergeCells>
  <conditionalFormatting sqref="I29:K29">
    <cfRule type="cellIs" dxfId="17" priority="1" operator="greaterThan">
      <formula>0</formula>
    </cfRule>
    <cfRule type="cellIs" dxfId="16" priority="2" operator="lessThan">
      <formula>0</formula>
    </cfRule>
  </conditionalFormatting>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1:Y37"/>
  <sheetViews>
    <sheetView showGridLines="0" zoomScale="60" zoomScaleNormal="60" workbookViewId="0">
      <selection activeCell="I3" sqref="I3"/>
    </sheetView>
  </sheetViews>
  <sheetFormatPr defaultRowHeight="14.5" x14ac:dyDescent="0.35"/>
  <cols>
    <col min="1" max="1" width="33.453125" customWidth="1"/>
    <col min="8" max="8" width="40.1796875" customWidth="1"/>
    <col min="9" max="13" width="13.81640625" customWidth="1"/>
    <col min="14" max="18" width="13.81640625" style="110" customWidth="1"/>
    <col min="20" max="20" width="17.54296875" bestFit="1" customWidth="1"/>
  </cols>
  <sheetData>
    <row r="1" spans="1:25" x14ac:dyDescent="0.35">
      <c r="H1" s="190" t="s">
        <v>68</v>
      </c>
      <c r="I1" s="191"/>
      <c r="J1" s="191"/>
      <c r="K1" s="191"/>
      <c r="L1" s="191"/>
      <c r="M1" s="191"/>
      <c r="N1" s="191"/>
      <c r="O1" s="191"/>
      <c r="P1" s="191"/>
      <c r="Q1" s="191"/>
      <c r="R1" s="192"/>
    </row>
    <row r="2" spans="1:25" x14ac:dyDescent="0.35">
      <c r="H2" s="218"/>
      <c r="I2" s="219"/>
      <c r="J2" s="219"/>
      <c r="K2" s="219"/>
      <c r="L2" s="219"/>
      <c r="M2" s="219"/>
      <c r="N2" s="219"/>
      <c r="O2" s="219"/>
      <c r="P2" s="219"/>
      <c r="Q2" s="219"/>
      <c r="R2" s="220"/>
    </row>
    <row r="3" spans="1:25" ht="15" thickBot="1" x14ac:dyDescent="0.4">
      <c r="H3" s="148" t="s">
        <v>65</v>
      </c>
      <c r="I3" s="149"/>
      <c r="J3" s="150" t="s">
        <v>87</v>
      </c>
      <c r="K3" s="151"/>
      <c r="L3" s="152"/>
      <c r="M3" s="152"/>
      <c r="N3" s="152"/>
      <c r="O3" s="152"/>
      <c r="P3" s="152"/>
      <c r="Q3" s="152"/>
      <c r="R3" s="153"/>
    </row>
    <row r="4" spans="1:25" ht="15" thickBot="1" x14ac:dyDescent="0.4">
      <c r="H4" s="110"/>
      <c r="I4" s="110"/>
      <c r="J4" s="110"/>
      <c r="K4" s="110"/>
      <c r="L4" s="110"/>
      <c r="M4" s="110"/>
    </row>
    <row r="5" spans="1:25" x14ac:dyDescent="0.35">
      <c r="A5" s="190" t="s">
        <v>2</v>
      </c>
      <c r="B5" s="191"/>
      <c r="C5" s="191"/>
      <c r="D5" s="191"/>
      <c r="E5" s="191"/>
      <c r="F5" s="192"/>
      <c r="H5" s="190" t="s">
        <v>0</v>
      </c>
      <c r="I5" s="191"/>
      <c r="J5" s="191"/>
      <c r="K5" s="191"/>
      <c r="L5" s="191"/>
      <c r="M5" s="191"/>
      <c r="N5" s="191"/>
      <c r="O5" s="191"/>
      <c r="P5" s="191"/>
      <c r="Q5" s="191"/>
      <c r="R5" s="192"/>
      <c r="T5" s="190" t="s">
        <v>8</v>
      </c>
      <c r="U5" s="191"/>
      <c r="V5" s="191"/>
      <c r="W5" s="191"/>
      <c r="X5" s="192"/>
      <c r="Y5" s="22"/>
    </row>
    <row r="6" spans="1:25" ht="15" thickBot="1" x14ac:dyDescent="0.4">
      <c r="A6" s="193"/>
      <c r="B6" s="194"/>
      <c r="C6" s="194"/>
      <c r="D6" s="194"/>
      <c r="E6" s="194"/>
      <c r="F6" s="195"/>
      <c r="H6" s="193"/>
      <c r="I6" s="194"/>
      <c r="J6" s="194"/>
      <c r="K6" s="194"/>
      <c r="L6" s="194"/>
      <c r="M6" s="194"/>
      <c r="N6" s="194"/>
      <c r="O6" s="194"/>
      <c r="P6" s="194"/>
      <c r="Q6" s="194"/>
      <c r="R6" s="195"/>
      <c r="T6" s="193"/>
      <c r="U6" s="194"/>
      <c r="V6" s="194"/>
      <c r="W6" s="194"/>
      <c r="X6" s="195"/>
      <c r="Y6" s="22"/>
    </row>
    <row r="7" spans="1:25" ht="15.75" customHeight="1" thickBot="1" x14ac:dyDescent="0.4">
      <c r="A7" s="221" t="s">
        <v>73</v>
      </c>
      <c r="B7" s="214"/>
      <c r="C7" s="215"/>
      <c r="D7" s="215"/>
      <c r="E7" s="215"/>
      <c r="F7" s="216"/>
      <c r="H7" s="4" t="s">
        <v>3</v>
      </c>
      <c r="I7" s="109" t="s">
        <v>102</v>
      </c>
      <c r="J7" s="109" t="s">
        <v>100</v>
      </c>
      <c r="K7" s="109" t="s">
        <v>115</v>
      </c>
      <c r="L7" s="128" t="s">
        <v>5</v>
      </c>
      <c r="M7" s="128" t="s">
        <v>99</v>
      </c>
      <c r="N7" s="131" t="s">
        <v>120</v>
      </c>
      <c r="O7" s="128" t="s">
        <v>6</v>
      </c>
      <c r="P7" s="128" t="s">
        <v>101</v>
      </c>
      <c r="Q7" s="128" t="s">
        <v>105</v>
      </c>
      <c r="R7" s="146" t="s">
        <v>9</v>
      </c>
      <c r="T7" s="19"/>
      <c r="U7" s="20" t="s">
        <v>23</v>
      </c>
      <c r="V7" s="20" t="s">
        <v>24</v>
      </c>
      <c r="W7" s="20" t="s">
        <v>25</v>
      </c>
      <c r="X7" s="21" t="s">
        <v>27</v>
      </c>
      <c r="Y7" s="23"/>
    </row>
    <row r="8" spans="1:25" x14ac:dyDescent="0.35">
      <c r="A8" s="212"/>
      <c r="B8" s="180"/>
      <c r="C8" s="181"/>
      <c r="D8" s="181"/>
      <c r="E8" s="181"/>
      <c r="F8" s="182"/>
      <c r="H8" s="5" t="s">
        <v>17</v>
      </c>
      <c r="I8" s="47"/>
      <c r="J8" s="47"/>
      <c r="K8" s="47"/>
      <c r="L8" s="47"/>
      <c r="M8" s="47"/>
      <c r="N8" s="47"/>
      <c r="O8" s="47"/>
      <c r="P8" s="47"/>
      <c r="Q8" s="48"/>
      <c r="R8" s="49"/>
      <c r="T8" s="5" t="s">
        <v>26</v>
      </c>
      <c r="U8" s="47"/>
      <c r="V8" s="47"/>
      <c r="W8" s="47"/>
      <c r="X8" s="7">
        <f>SUM(U8:W8)</f>
        <v>0</v>
      </c>
    </row>
    <row r="9" spans="1:25" ht="15" thickBot="1" x14ac:dyDescent="0.4">
      <c r="A9" s="212"/>
      <c r="B9" s="180"/>
      <c r="C9" s="181"/>
      <c r="D9" s="181"/>
      <c r="E9" s="181"/>
      <c r="F9" s="182"/>
      <c r="H9" s="8" t="s">
        <v>18</v>
      </c>
      <c r="I9" s="50"/>
      <c r="J9" s="50"/>
      <c r="K9" s="50"/>
      <c r="L9" s="50"/>
      <c r="M9" s="50"/>
      <c r="N9" s="50"/>
      <c r="O9" s="50"/>
      <c r="P9" s="50"/>
      <c r="Q9" s="51"/>
      <c r="R9" s="52"/>
      <c r="T9" s="99"/>
      <c r="U9" s="100"/>
      <c r="V9" s="100"/>
      <c r="W9" s="100"/>
      <c r="X9" s="101"/>
    </row>
    <row r="10" spans="1:25" ht="15" thickBot="1" x14ac:dyDescent="0.4">
      <c r="A10" s="212"/>
      <c r="B10" s="180"/>
      <c r="C10" s="181"/>
      <c r="D10" s="181"/>
      <c r="E10" s="181"/>
      <c r="F10" s="182"/>
      <c r="H10" s="8" t="s">
        <v>94</v>
      </c>
      <c r="I10" s="50"/>
      <c r="J10" s="50"/>
      <c r="K10" s="50"/>
      <c r="L10" s="50"/>
      <c r="M10" s="50"/>
      <c r="N10" s="50"/>
      <c r="O10" s="50"/>
      <c r="P10" s="50"/>
      <c r="Q10" s="51"/>
      <c r="R10" s="52"/>
      <c r="T10" s="196" t="s">
        <v>33</v>
      </c>
      <c r="U10" s="197"/>
      <c r="V10" s="197"/>
      <c r="W10" s="197"/>
      <c r="X10" s="198"/>
    </row>
    <row r="11" spans="1:25" ht="15" thickBot="1" x14ac:dyDescent="0.4">
      <c r="A11" s="213"/>
      <c r="B11" s="183"/>
      <c r="C11" s="184"/>
      <c r="D11" s="184"/>
      <c r="E11" s="184"/>
      <c r="F11" s="185"/>
      <c r="H11" s="8" t="s">
        <v>93</v>
      </c>
      <c r="I11" s="50"/>
      <c r="J11" s="50"/>
      <c r="K11" s="50"/>
      <c r="L11" s="50"/>
      <c r="M11" s="50"/>
      <c r="N11" s="50"/>
      <c r="O11" s="50"/>
      <c r="P11" s="50"/>
      <c r="Q11" s="51"/>
      <c r="R11" s="52"/>
      <c r="T11" s="16" t="s">
        <v>28</v>
      </c>
      <c r="U11" s="199" t="s">
        <v>34</v>
      </c>
      <c r="V11" s="200"/>
      <c r="W11" s="200"/>
      <c r="X11" s="201"/>
    </row>
    <row r="12" spans="1:25" ht="15" customHeight="1" x14ac:dyDescent="0.35">
      <c r="A12" s="209" t="s">
        <v>74</v>
      </c>
      <c r="B12" s="240" t="s">
        <v>90</v>
      </c>
      <c r="C12" s="241"/>
      <c r="D12" s="241"/>
      <c r="E12" s="241"/>
      <c r="F12" s="242"/>
      <c r="H12" s="8" t="s">
        <v>91</v>
      </c>
      <c r="I12" s="50"/>
      <c r="J12" s="50"/>
      <c r="K12" s="50"/>
      <c r="L12" s="50"/>
      <c r="M12" s="50"/>
      <c r="N12" s="50"/>
      <c r="O12" s="50"/>
      <c r="P12" s="50"/>
      <c r="Q12" s="51"/>
      <c r="R12" s="52"/>
      <c r="T12" s="8" t="s">
        <v>29</v>
      </c>
      <c r="U12" s="202" t="s">
        <v>35</v>
      </c>
      <c r="V12" s="203"/>
      <c r="W12" s="203"/>
      <c r="X12" s="204"/>
    </row>
    <row r="13" spans="1:25" x14ac:dyDescent="0.35">
      <c r="A13" s="186"/>
      <c r="B13" s="243"/>
      <c r="C13" s="244"/>
      <c r="D13" s="244"/>
      <c r="E13" s="244"/>
      <c r="F13" s="245"/>
      <c r="H13" s="8" t="s">
        <v>92</v>
      </c>
      <c r="I13" s="50"/>
      <c r="J13" s="50"/>
      <c r="K13" s="50"/>
      <c r="L13" s="50"/>
      <c r="M13" s="50"/>
      <c r="N13" s="50"/>
      <c r="O13" s="50"/>
      <c r="P13" s="50"/>
      <c r="Q13" s="51"/>
      <c r="R13" s="52"/>
      <c r="T13" s="8" t="s">
        <v>30</v>
      </c>
      <c r="U13" s="202" t="s">
        <v>36</v>
      </c>
      <c r="V13" s="202"/>
      <c r="W13" s="202"/>
      <c r="X13" s="205"/>
    </row>
    <row r="14" spans="1:25" x14ac:dyDescent="0.35">
      <c r="A14" s="186"/>
      <c r="B14" s="243"/>
      <c r="C14" s="244"/>
      <c r="D14" s="244"/>
      <c r="E14" s="244"/>
      <c r="F14" s="245"/>
      <c r="H14" s="8" t="s">
        <v>4</v>
      </c>
      <c r="I14" s="50"/>
      <c r="J14" s="50"/>
      <c r="K14" s="50"/>
      <c r="L14" s="50"/>
      <c r="M14" s="50"/>
      <c r="N14" s="50"/>
      <c r="O14" s="50"/>
      <c r="P14" s="50"/>
      <c r="Q14" s="51"/>
      <c r="R14" s="52"/>
      <c r="T14" s="8" t="s">
        <v>31</v>
      </c>
      <c r="U14" s="203"/>
      <c r="V14" s="203"/>
      <c r="W14" s="203"/>
      <c r="X14" s="204"/>
    </row>
    <row r="15" spans="1:25" ht="15" thickBot="1" x14ac:dyDescent="0.4">
      <c r="A15" s="186"/>
      <c r="B15" s="243"/>
      <c r="C15" s="244"/>
      <c r="D15" s="244"/>
      <c r="E15" s="244"/>
      <c r="F15" s="245"/>
      <c r="H15" s="33" t="s">
        <v>31</v>
      </c>
      <c r="I15" s="125"/>
      <c r="J15" s="125"/>
      <c r="K15" s="125"/>
      <c r="L15" s="125"/>
      <c r="M15" s="125"/>
      <c r="N15" s="125"/>
      <c r="O15" s="125"/>
      <c r="P15" s="125"/>
      <c r="Q15" s="147"/>
      <c r="R15" s="126"/>
      <c r="T15" s="33" t="s">
        <v>32</v>
      </c>
      <c r="U15" s="206"/>
      <c r="V15" s="206"/>
      <c r="W15" s="206"/>
      <c r="X15" s="207"/>
    </row>
    <row r="16" spans="1:25" ht="15" thickBot="1" x14ac:dyDescent="0.4">
      <c r="A16" s="186"/>
      <c r="B16" s="243"/>
      <c r="C16" s="244"/>
      <c r="D16" s="244"/>
      <c r="E16" s="244"/>
      <c r="F16" s="245"/>
      <c r="H16" s="110"/>
      <c r="I16" s="110"/>
      <c r="J16" s="110"/>
      <c r="K16" s="110"/>
      <c r="L16" s="110"/>
      <c r="M16" s="110"/>
      <c r="T16" s="30"/>
      <c r="U16" s="208"/>
      <c r="V16" s="208"/>
      <c r="W16" s="208"/>
      <c r="X16" s="208"/>
      <c r="Y16" s="30"/>
    </row>
    <row r="17" spans="1:25" ht="15" customHeight="1" thickBot="1" x14ac:dyDescent="0.4">
      <c r="A17" s="210"/>
      <c r="B17" s="246"/>
      <c r="C17" s="247"/>
      <c r="D17" s="247"/>
      <c r="E17" s="247"/>
      <c r="F17" s="248"/>
      <c r="H17" s="140"/>
      <c r="I17" s="141"/>
      <c r="J17" s="141"/>
      <c r="K17" s="141"/>
      <c r="L17" s="141"/>
      <c r="M17" s="141"/>
      <c r="N17" s="141"/>
      <c r="O17" s="141"/>
      <c r="P17" s="141"/>
      <c r="Q17" s="141"/>
      <c r="R17" s="142"/>
      <c r="T17" s="30"/>
      <c r="U17" s="208"/>
      <c r="V17" s="208"/>
      <c r="W17" s="208"/>
      <c r="X17" s="208"/>
      <c r="Y17" s="30"/>
    </row>
    <row r="18" spans="1:25" ht="15" customHeight="1" x14ac:dyDescent="0.35">
      <c r="A18" s="221" t="s">
        <v>98</v>
      </c>
      <c r="B18" s="214"/>
      <c r="C18" s="215"/>
      <c r="D18" s="215"/>
      <c r="E18" s="215"/>
      <c r="F18" s="216"/>
      <c r="H18" s="75" t="s">
        <v>66</v>
      </c>
      <c r="I18" s="80">
        <f t="shared" ref="I18:Q18" si="0">SUM(I8:I15)</f>
        <v>0</v>
      </c>
      <c r="J18" s="80">
        <f t="shared" si="0"/>
        <v>0</v>
      </c>
      <c r="K18" s="80">
        <f t="shared" si="0"/>
        <v>0</v>
      </c>
      <c r="L18" s="80">
        <f t="shared" si="0"/>
        <v>0</v>
      </c>
      <c r="M18" s="80">
        <f t="shared" si="0"/>
        <v>0</v>
      </c>
      <c r="N18" s="80">
        <f t="shared" si="0"/>
        <v>0</v>
      </c>
      <c r="O18" s="80">
        <f t="shared" si="0"/>
        <v>0</v>
      </c>
      <c r="P18" s="80">
        <f t="shared" si="0"/>
        <v>0</v>
      </c>
      <c r="Q18" s="80">
        <f t="shared" si="0"/>
        <v>0</v>
      </c>
      <c r="R18" s="83">
        <f>SUM(I18:Q18)</f>
        <v>0</v>
      </c>
      <c r="T18" s="30"/>
      <c r="U18" s="30"/>
      <c r="V18" s="30"/>
      <c r="W18" s="30"/>
      <c r="X18" s="30"/>
      <c r="Y18" s="30"/>
    </row>
    <row r="19" spans="1:25" x14ac:dyDescent="0.35">
      <c r="A19" s="212"/>
      <c r="B19" s="180"/>
      <c r="C19" s="181"/>
      <c r="D19" s="181"/>
      <c r="E19" s="181"/>
      <c r="F19" s="182"/>
      <c r="H19" s="78" t="s">
        <v>67</v>
      </c>
      <c r="I19" s="79">
        <f t="shared" ref="I19:Q19" si="1">SUM(I14,I9)</f>
        <v>0</v>
      </c>
      <c r="J19" s="79">
        <f t="shared" si="1"/>
        <v>0</v>
      </c>
      <c r="K19" s="79">
        <f t="shared" si="1"/>
        <v>0</v>
      </c>
      <c r="L19" s="79">
        <f t="shared" si="1"/>
        <v>0</v>
      </c>
      <c r="M19" s="79">
        <f t="shared" si="1"/>
        <v>0</v>
      </c>
      <c r="N19" s="79">
        <f t="shared" si="1"/>
        <v>0</v>
      </c>
      <c r="O19" s="79">
        <f t="shared" si="1"/>
        <v>0</v>
      </c>
      <c r="P19" s="79">
        <f t="shared" si="1"/>
        <v>0</v>
      </c>
      <c r="Q19" s="79">
        <f t="shared" si="1"/>
        <v>0</v>
      </c>
      <c r="R19" s="84">
        <f>SUM(I19:Q19)</f>
        <v>0</v>
      </c>
    </row>
    <row r="20" spans="1:25" x14ac:dyDescent="0.35">
      <c r="A20" s="212"/>
      <c r="B20" s="180"/>
      <c r="C20" s="181"/>
      <c r="D20" s="181"/>
      <c r="E20" s="181"/>
      <c r="F20" s="182"/>
      <c r="H20" s="76" t="s">
        <v>114</v>
      </c>
      <c r="I20" s="82">
        <f t="shared" ref="I20:M20" si="2">I18*I21</f>
        <v>0</v>
      </c>
      <c r="J20" s="82">
        <f t="shared" si="2"/>
        <v>0</v>
      </c>
      <c r="K20" s="82">
        <f t="shared" si="2"/>
        <v>0</v>
      </c>
      <c r="L20" s="82">
        <f t="shared" si="2"/>
        <v>0</v>
      </c>
      <c r="M20" s="82">
        <f t="shared" si="2"/>
        <v>0</v>
      </c>
      <c r="N20" s="82">
        <f>N18*N21</f>
        <v>0</v>
      </c>
      <c r="O20" s="82">
        <f>O18*O21</f>
        <v>0</v>
      </c>
      <c r="P20" s="82">
        <f>P18*P21</f>
        <v>0</v>
      </c>
      <c r="Q20" s="82">
        <f t="shared" ref="Q20" si="3">Q18*Q21</f>
        <v>0</v>
      </c>
      <c r="R20" s="84">
        <f>SUM(I20:Q20)</f>
        <v>0</v>
      </c>
    </row>
    <row r="21" spans="1:25" x14ac:dyDescent="0.35">
      <c r="A21" s="212"/>
      <c r="B21" s="180"/>
      <c r="C21" s="181"/>
      <c r="D21" s="181"/>
      <c r="E21" s="181"/>
      <c r="F21" s="182"/>
      <c r="H21" s="78" t="s">
        <v>112</v>
      </c>
      <c r="I21" s="121">
        <v>1778</v>
      </c>
      <c r="J21" s="82">
        <v>1270</v>
      </c>
      <c r="K21" s="121">
        <v>0</v>
      </c>
      <c r="L21" s="82">
        <v>2124</v>
      </c>
      <c r="M21" s="82">
        <v>470</v>
      </c>
      <c r="N21" s="82">
        <v>0</v>
      </c>
      <c r="O21" s="82">
        <v>2520</v>
      </c>
      <c r="P21" s="82">
        <v>0</v>
      </c>
      <c r="Q21" s="82">
        <v>0</v>
      </c>
      <c r="R21" s="84"/>
    </row>
    <row r="22" spans="1:25" ht="15" customHeight="1" thickBot="1" x14ac:dyDescent="0.4">
      <c r="A22" s="213"/>
      <c r="B22" s="183"/>
      <c r="C22" s="184"/>
      <c r="D22" s="184"/>
      <c r="E22" s="184"/>
      <c r="F22" s="185"/>
      <c r="H22" s="143" t="s">
        <v>113</v>
      </c>
      <c r="I22" s="144">
        <f t="shared" ref="I22:M22" si="4">I21*I19</f>
        <v>0</v>
      </c>
      <c r="J22" s="144">
        <f t="shared" si="4"/>
        <v>0</v>
      </c>
      <c r="K22" s="144">
        <f t="shared" si="4"/>
        <v>0</v>
      </c>
      <c r="L22" s="144">
        <f t="shared" si="4"/>
        <v>0</v>
      </c>
      <c r="M22" s="144">
        <f t="shared" si="4"/>
        <v>0</v>
      </c>
      <c r="N22" s="144">
        <f>N21*N19</f>
        <v>0</v>
      </c>
      <c r="O22" s="144">
        <f>O21*O19</f>
        <v>0</v>
      </c>
      <c r="P22" s="144">
        <f>P21*P19</f>
        <v>0</v>
      </c>
      <c r="Q22" s="144">
        <f t="shared" ref="Q22" si="5">Q21*Q19</f>
        <v>0</v>
      </c>
      <c r="R22" s="145">
        <f>SUM(I22:Q22)</f>
        <v>0</v>
      </c>
    </row>
    <row r="23" spans="1:25" ht="15" customHeight="1" x14ac:dyDescent="0.35">
      <c r="A23" s="209" t="s">
        <v>76</v>
      </c>
      <c r="B23" s="214"/>
      <c r="C23" s="215"/>
      <c r="D23" s="215"/>
      <c r="E23" s="215"/>
      <c r="F23" s="216"/>
      <c r="H23" s="110"/>
      <c r="I23" s="110"/>
      <c r="J23" s="110"/>
      <c r="K23" s="110"/>
      <c r="L23" s="110"/>
      <c r="M23" s="110"/>
    </row>
    <row r="24" spans="1:25" x14ac:dyDescent="0.35">
      <c r="A24" s="186"/>
      <c r="B24" s="180"/>
      <c r="C24" s="181"/>
      <c r="D24" s="181"/>
      <c r="E24" s="181"/>
      <c r="F24" s="182"/>
      <c r="H24" s="110"/>
      <c r="I24" s="110"/>
      <c r="J24" s="110"/>
      <c r="K24" s="110"/>
      <c r="L24" s="110"/>
      <c r="M24" s="110"/>
      <c r="S24" s="30"/>
    </row>
    <row r="25" spans="1:25" x14ac:dyDescent="0.35">
      <c r="A25" s="186"/>
      <c r="B25" s="180"/>
      <c r="C25" s="181"/>
      <c r="D25" s="181"/>
      <c r="E25" s="181"/>
      <c r="F25" s="182"/>
      <c r="H25" s="110"/>
      <c r="I25" s="110"/>
      <c r="J25" s="110"/>
      <c r="K25" s="110"/>
      <c r="L25" s="110"/>
      <c r="M25" s="110"/>
    </row>
    <row r="26" spans="1:25" ht="15" thickBot="1" x14ac:dyDescent="0.4">
      <c r="A26" s="186"/>
      <c r="B26" s="180"/>
      <c r="C26" s="181"/>
      <c r="D26" s="181"/>
      <c r="E26" s="181"/>
      <c r="F26" s="182"/>
      <c r="H26" s="53" t="s">
        <v>72</v>
      </c>
      <c r="I26" s="110"/>
      <c r="J26" s="110"/>
      <c r="K26" s="110"/>
      <c r="L26" s="110"/>
      <c r="M26" s="110"/>
    </row>
    <row r="27" spans="1:25" ht="15" customHeight="1" thickBot="1" x14ac:dyDescent="0.4">
      <c r="A27" s="210"/>
      <c r="B27" s="183"/>
      <c r="C27" s="184"/>
      <c r="D27" s="184"/>
      <c r="E27" s="184"/>
      <c r="F27" s="185"/>
      <c r="H27" s="70" t="s">
        <v>57</v>
      </c>
      <c r="I27" s="111"/>
      <c r="J27" s="104"/>
      <c r="K27" s="120" t="s">
        <v>109</v>
      </c>
      <c r="L27" s="118"/>
      <c r="M27" s="118"/>
      <c r="N27" s="118"/>
      <c r="O27" s="118"/>
      <c r="P27" s="119"/>
    </row>
    <row r="28" spans="1:25" ht="15" customHeight="1" thickBot="1" x14ac:dyDescent="0.4">
      <c r="A28" s="212" t="s">
        <v>1</v>
      </c>
      <c r="B28" s="211" t="s">
        <v>89</v>
      </c>
      <c r="C28" s="178"/>
      <c r="D28" s="178"/>
      <c r="E28" s="178"/>
      <c r="F28" s="179"/>
      <c r="H28" s="34" t="s">
        <v>60</v>
      </c>
      <c r="I28" s="133" t="e">
        <f>R22/I3</f>
        <v>#DIV/0!</v>
      </c>
      <c r="J28" s="104"/>
      <c r="K28" s="124" t="s">
        <v>103</v>
      </c>
      <c r="L28" s="125"/>
      <c r="M28" s="125"/>
      <c r="N28" s="125"/>
      <c r="O28" s="125"/>
      <c r="P28" s="126"/>
    </row>
    <row r="29" spans="1:25" x14ac:dyDescent="0.35">
      <c r="A29" s="212"/>
      <c r="B29" s="180"/>
      <c r="C29" s="181"/>
      <c r="D29" s="181"/>
      <c r="E29" s="181"/>
      <c r="F29" s="182"/>
      <c r="H29" s="35" t="s">
        <v>58</v>
      </c>
      <c r="I29" s="112" t="e">
        <f>I27-I28</f>
        <v>#DIV/0!</v>
      </c>
      <c r="J29" s="108"/>
      <c r="K29" s="108"/>
      <c r="L29" s="110"/>
      <c r="M29" s="110"/>
    </row>
    <row r="30" spans="1:25" x14ac:dyDescent="0.35">
      <c r="A30" s="212"/>
      <c r="B30" s="180"/>
      <c r="C30" s="181"/>
      <c r="D30" s="181"/>
      <c r="E30" s="181"/>
      <c r="F30" s="182"/>
      <c r="H30" s="90"/>
      <c r="I30" s="90"/>
      <c r="J30" s="90"/>
      <c r="K30" s="90"/>
      <c r="L30" s="90"/>
      <c r="M30" s="90"/>
    </row>
    <row r="31" spans="1:25" x14ac:dyDescent="0.35">
      <c r="A31" s="212"/>
      <c r="B31" s="180"/>
      <c r="C31" s="181"/>
      <c r="D31" s="181"/>
      <c r="E31" s="181"/>
      <c r="F31" s="182"/>
      <c r="H31" s="217" t="s">
        <v>88</v>
      </c>
      <c r="I31" s="217"/>
      <c r="J31" s="217"/>
      <c r="K31" s="217"/>
      <c r="L31" s="90"/>
      <c r="M31" s="90"/>
    </row>
    <row r="32" spans="1:25" ht="15" thickBot="1" x14ac:dyDescent="0.4">
      <c r="A32" s="213"/>
      <c r="B32" s="183"/>
      <c r="C32" s="184"/>
      <c r="D32" s="184"/>
      <c r="E32" s="184"/>
      <c r="F32" s="185"/>
      <c r="H32" s="97" t="s">
        <v>86</v>
      </c>
      <c r="I32" s="90"/>
      <c r="J32" s="90"/>
      <c r="K32" s="90"/>
      <c r="L32" s="90"/>
      <c r="M32" s="90"/>
    </row>
    <row r="33" spans="1:6" x14ac:dyDescent="0.35">
      <c r="A33" s="186" t="s">
        <v>75</v>
      </c>
      <c r="B33" s="177"/>
      <c r="C33" s="178"/>
      <c r="D33" s="178"/>
      <c r="E33" s="178"/>
      <c r="F33" s="179"/>
    </row>
    <row r="34" spans="1:6" x14ac:dyDescent="0.35">
      <c r="A34" s="187"/>
      <c r="B34" s="180"/>
      <c r="C34" s="181"/>
      <c r="D34" s="181"/>
      <c r="E34" s="181"/>
      <c r="F34" s="182"/>
    </row>
    <row r="35" spans="1:6" x14ac:dyDescent="0.35">
      <c r="A35" s="187"/>
      <c r="B35" s="180"/>
      <c r="C35" s="181"/>
      <c r="D35" s="181"/>
      <c r="E35" s="181"/>
      <c r="F35" s="182"/>
    </row>
    <row r="36" spans="1:6" x14ac:dyDescent="0.35">
      <c r="A36" s="187"/>
      <c r="B36" s="180"/>
      <c r="C36" s="181"/>
      <c r="D36" s="181"/>
      <c r="E36" s="181"/>
      <c r="F36" s="182"/>
    </row>
    <row r="37" spans="1:6" ht="15" thickBot="1" x14ac:dyDescent="0.4">
      <c r="A37" s="188"/>
      <c r="B37" s="183"/>
      <c r="C37" s="184"/>
      <c r="D37" s="184"/>
      <c r="E37" s="184"/>
      <c r="F37" s="185"/>
    </row>
  </sheetData>
  <mergeCells count="25">
    <mergeCell ref="H1:R2"/>
    <mergeCell ref="T5:X6"/>
    <mergeCell ref="H5:R6"/>
    <mergeCell ref="U15:X15"/>
    <mergeCell ref="H31:K31"/>
    <mergeCell ref="U16:X16"/>
    <mergeCell ref="U17:X17"/>
    <mergeCell ref="T10:X10"/>
    <mergeCell ref="U11:X11"/>
    <mergeCell ref="U12:X12"/>
    <mergeCell ref="U13:X13"/>
    <mergeCell ref="U14:X14"/>
    <mergeCell ref="B28:F32"/>
    <mergeCell ref="A33:A37"/>
    <mergeCell ref="B33:F37"/>
    <mergeCell ref="A5:F6"/>
    <mergeCell ref="A7:A11"/>
    <mergeCell ref="B7:F11"/>
    <mergeCell ref="A12:A17"/>
    <mergeCell ref="B12:F17"/>
    <mergeCell ref="A18:A22"/>
    <mergeCell ref="B18:F22"/>
    <mergeCell ref="A23:A27"/>
    <mergeCell ref="B23:F27"/>
    <mergeCell ref="A28:A32"/>
  </mergeCells>
  <conditionalFormatting sqref="J29:K29">
    <cfRule type="cellIs" dxfId="15" priority="3" operator="greaterThan">
      <formula>0</formula>
    </cfRule>
    <cfRule type="cellIs" dxfId="14" priority="4" operator="lessThan">
      <formula>0</formula>
    </cfRule>
  </conditionalFormatting>
  <conditionalFormatting sqref="I29">
    <cfRule type="cellIs" dxfId="13" priority="1" operator="greaterThan">
      <formula>0</formula>
    </cfRule>
    <cfRule type="cellIs" dxfId="12" priority="2" operator="lessThan">
      <formula>0</formula>
    </cfRule>
  </conditionalFormatting>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Z37"/>
  <sheetViews>
    <sheetView showGridLines="0" zoomScale="60" zoomScaleNormal="60" workbookViewId="0">
      <selection activeCell="I3" sqref="I3"/>
    </sheetView>
  </sheetViews>
  <sheetFormatPr defaultRowHeight="14.5" x14ac:dyDescent="0.35"/>
  <cols>
    <col min="1" max="1" width="32" customWidth="1"/>
    <col min="8" max="8" width="41.453125" customWidth="1"/>
    <col min="9" max="13" width="13.81640625" customWidth="1"/>
    <col min="14" max="18" width="13.81640625" style="110" customWidth="1"/>
    <col min="20" max="20" width="17.54296875" bestFit="1" customWidth="1"/>
    <col min="23" max="23" width="10.81640625" bestFit="1" customWidth="1"/>
  </cols>
  <sheetData>
    <row r="1" spans="1:26" x14ac:dyDescent="0.35">
      <c r="H1" s="190" t="s">
        <v>68</v>
      </c>
      <c r="I1" s="191"/>
      <c r="J1" s="191"/>
      <c r="K1" s="191"/>
      <c r="L1" s="191"/>
      <c r="M1" s="191"/>
      <c r="N1" s="191"/>
      <c r="O1" s="191"/>
      <c r="P1" s="191"/>
      <c r="Q1" s="191"/>
      <c r="R1" s="192"/>
    </row>
    <row r="2" spans="1:26" x14ac:dyDescent="0.35">
      <c r="H2" s="218"/>
      <c r="I2" s="219"/>
      <c r="J2" s="219"/>
      <c r="K2" s="219"/>
      <c r="L2" s="219"/>
      <c r="M2" s="219"/>
      <c r="N2" s="219"/>
      <c r="O2" s="219"/>
      <c r="P2" s="219"/>
      <c r="Q2" s="219"/>
      <c r="R2" s="220"/>
    </row>
    <row r="3" spans="1:26" ht="15" thickBot="1" x14ac:dyDescent="0.4">
      <c r="H3" s="148" t="s">
        <v>65</v>
      </c>
      <c r="I3" s="149"/>
      <c r="J3" s="150" t="s">
        <v>87</v>
      </c>
      <c r="K3" s="151"/>
      <c r="L3" s="152"/>
      <c r="M3" s="152"/>
      <c r="N3" s="152"/>
      <c r="O3" s="152"/>
      <c r="P3" s="152"/>
      <c r="Q3" s="152"/>
      <c r="R3" s="153"/>
      <c r="T3" s="24"/>
      <c r="U3" s="24"/>
      <c r="V3" s="24"/>
      <c r="W3" s="24"/>
      <c r="X3" s="24"/>
      <c r="Y3" s="24"/>
      <c r="Z3" s="24"/>
    </row>
    <row r="4" spans="1:26" ht="15" thickBot="1" x14ac:dyDescent="0.4">
      <c r="H4" s="110"/>
      <c r="I4" s="110"/>
      <c r="J4" s="110"/>
      <c r="K4" s="110"/>
      <c r="L4" s="110"/>
      <c r="M4" s="110"/>
      <c r="T4" s="24"/>
      <c r="U4" s="24"/>
      <c r="V4" s="24"/>
      <c r="W4" s="24"/>
      <c r="X4" s="24"/>
      <c r="Y4" s="24"/>
      <c r="Z4" s="24"/>
    </row>
    <row r="5" spans="1:26" x14ac:dyDescent="0.35">
      <c r="A5" s="190" t="s">
        <v>2</v>
      </c>
      <c r="B5" s="191"/>
      <c r="C5" s="191"/>
      <c r="D5" s="191"/>
      <c r="E5" s="191"/>
      <c r="F5" s="192"/>
      <c r="H5" s="190" t="s">
        <v>0</v>
      </c>
      <c r="I5" s="191"/>
      <c r="J5" s="191"/>
      <c r="K5" s="191"/>
      <c r="L5" s="191"/>
      <c r="M5" s="191"/>
      <c r="N5" s="191"/>
      <c r="O5" s="191"/>
      <c r="P5" s="191"/>
      <c r="Q5" s="191"/>
      <c r="R5" s="192"/>
      <c r="T5" s="190" t="s">
        <v>8</v>
      </c>
      <c r="U5" s="191"/>
      <c r="V5" s="191"/>
      <c r="W5" s="191"/>
      <c r="X5" s="192"/>
      <c r="Y5" s="22"/>
      <c r="Z5" s="24"/>
    </row>
    <row r="6" spans="1:26" ht="15" thickBot="1" x14ac:dyDescent="0.4">
      <c r="A6" s="193"/>
      <c r="B6" s="194"/>
      <c r="C6" s="194"/>
      <c r="D6" s="194"/>
      <c r="E6" s="194"/>
      <c r="F6" s="195"/>
      <c r="H6" s="193"/>
      <c r="I6" s="194"/>
      <c r="J6" s="194"/>
      <c r="K6" s="194"/>
      <c r="L6" s="194"/>
      <c r="M6" s="194"/>
      <c r="N6" s="194"/>
      <c r="O6" s="194"/>
      <c r="P6" s="194"/>
      <c r="Q6" s="194"/>
      <c r="R6" s="195"/>
      <c r="T6" s="193"/>
      <c r="U6" s="194"/>
      <c r="V6" s="194"/>
      <c r="W6" s="194"/>
      <c r="X6" s="195"/>
      <c r="Y6" s="22"/>
      <c r="Z6" s="24"/>
    </row>
    <row r="7" spans="1:26" ht="15.75" customHeight="1" thickBot="1" x14ac:dyDescent="0.4">
      <c r="A7" s="221" t="s">
        <v>73</v>
      </c>
      <c r="B7" s="214"/>
      <c r="C7" s="215"/>
      <c r="D7" s="215"/>
      <c r="E7" s="215"/>
      <c r="F7" s="216"/>
      <c r="H7" s="4" t="s">
        <v>3</v>
      </c>
      <c r="I7" s="109" t="s">
        <v>102</v>
      </c>
      <c r="J7" s="109" t="s">
        <v>100</v>
      </c>
      <c r="K7" s="109" t="s">
        <v>115</v>
      </c>
      <c r="L7" s="128" t="s">
        <v>5</v>
      </c>
      <c r="M7" s="128" t="s">
        <v>99</v>
      </c>
      <c r="N7" s="131" t="s">
        <v>120</v>
      </c>
      <c r="O7" s="128" t="s">
        <v>6</v>
      </c>
      <c r="P7" s="128" t="s">
        <v>101</v>
      </c>
      <c r="Q7" s="128" t="s">
        <v>105</v>
      </c>
      <c r="R7" s="146" t="s">
        <v>9</v>
      </c>
      <c r="T7" s="19"/>
      <c r="U7" s="20" t="s">
        <v>40</v>
      </c>
      <c r="V7" s="20" t="s">
        <v>41</v>
      </c>
      <c r="W7" s="20" t="s">
        <v>42</v>
      </c>
      <c r="X7" s="21" t="s">
        <v>27</v>
      </c>
      <c r="Y7" s="24"/>
      <c r="Z7" s="24"/>
    </row>
    <row r="8" spans="1:26" x14ac:dyDescent="0.35">
      <c r="A8" s="212"/>
      <c r="B8" s="180"/>
      <c r="C8" s="181"/>
      <c r="D8" s="181"/>
      <c r="E8" s="181"/>
      <c r="F8" s="182"/>
      <c r="H8" s="5" t="s">
        <v>17</v>
      </c>
      <c r="I8" s="47"/>
      <c r="J8" s="47"/>
      <c r="K8" s="47"/>
      <c r="L8" s="47"/>
      <c r="M8" s="47"/>
      <c r="N8" s="47"/>
      <c r="O8" s="47"/>
      <c r="P8" s="47"/>
      <c r="Q8" s="48"/>
      <c r="R8" s="49"/>
      <c r="T8" s="5" t="s">
        <v>26</v>
      </c>
      <c r="U8" s="47"/>
      <c r="V8" s="47"/>
      <c r="W8" s="47"/>
      <c r="X8" s="7">
        <f>SUM(U8:W8)</f>
        <v>0</v>
      </c>
      <c r="Y8" s="24"/>
      <c r="Z8" s="24"/>
    </row>
    <row r="9" spans="1:26" ht="15" thickBot="1" x14ac:dyDescent="0.4">
      <c r="A9" s="212"/>
      <c r="B9" s="180"/>
      <c r="C9" s="181"/>
      <c r="D9" s="181"/>
      <c r="E9" s="181"/>
      <c r="F9" s="182"/>
      <c r="H9" s="8" t="s">
        <v>18</v>
      </c>
      <c r="I9" s="50"/>
      <c r="J9" s="50"/>
      <c r="K9" s="50"/>
      <c r="L9" s="50"/>
      <c r="M9" s="50"/>
      <c r="N9" s="50"/>
      <c r="O9" s="50"/>
      <c r="P9" s="50"/>
      <c r="Q9" s="51"/>
      <c r="R9" s="52"/>
      <c r="T9" s="249"/>
      <c r="U9" s="250"/>
      <c r="V9" s="250"/>
      <c r="W9" s="250"/>
      <c r="X9" s="251"/>
      <c r="Y9" s="24"/>
      <c r="Z9" s="24"/>
    </row>
    <row r="10" spans="1:26" ht="15" thickBot="1" x14ac:dyDescent="0.4">
      <c r="A10" s="212"/>
      <c r="B10" s="180"/>
      <c r="C10" s="181"/>
      <c r="D10" s="181"/>
      <c r="E10" s="181"/>
      <c r="F10" s="182"/>
      <c r="H10" s="8" t="s">
        <v>94</v>
      </c>
      <c r="I10" s="50"/>
      <c r="J10" s="50"/>
      <c r="K10" s="50"/>
      <c r="L10" s="50"/>
      <c r="M10" s="50"/>
      <c r="N10" s="50"/>
      <c r="O10" s="50"/>
      <c r="P10" s="50"/>
      <c r="Q10" s="51"/>
      <c r="R10" s="52"/>
      <c r="T10" s="196" t="s">
        <v>33</v>
      </c>
      <c r="U10" s="197"/>
      <c r="V10" s="197"/>
      <c r="W10" s="197"/>
      <c r="X10" s="198"/>
    </row>
    <row r="11" spans="1:26" ht="15" thickBot="1" x14ac:dyDescent="0.4">
      <c r="A11" s="213"/>
      <c r="B11" s="183"/>
      <c r="C11" s="184"/>
      <c r="D11" s="184"/>
      <c r="E11" s="184"/>
      <c r="F11" s="185"/>
      <c r="H11" s="8" t="s">
        <v>93</v>
      </c>
      <c r="I11" s="50"/>
      <c r="J11" s="50"/>
      <c r="K11" s="50"/>
      <c r="L11" s="50"/>
      <c r="M11" s="50"/>
      <c r="N11" s="50"/>
      <c r="O11" s="50"/>
      <c r="P11" s="50"/>
      <c r="Q11" s="51"/>
      <c r="R11" s="52"/>
      <c r="T11" s="5" t="s">
        <v>28</v>
      </c>
      <c r="U11" s="252" t="s">
        <v>34</v>
      </c>
      <c r="V11" s="253"/>
      <c r="W11" s="253"/>
      <c r="X11" s="254"/>
    </row>
    <row r="12" spans="1:26" ht="15" customHeight="1" x14ac:dyDescent="0.35">
      <c r="A12" s="209" t="s">
        <v>74</v>
      </c>
      <c r="B12" s="240" t="s">
        <v>90</v>
      </c>
      <c r="C12" s="241"/>
      <c r="D12" s="241"/>
      <c r="E12" s="241"/>
      <c r="F12" s="242"/>
      <c r="H12" s="8" t="s">
        <v>91</v>
      </c>
      <c r="I12" s="50"/>
      <c r="J12" s="50"/>
      <c r="K12" s="50"/>
      <c r="L12" s="50"/>
      <c r="M12" s="50"/>
      <c r="N12" s="50"/>
      <c r="O12" s="50"/>
      <c r="P12" s="50"/>
      <c r="Q12" s="51"/>
      <c r="R12" s="52"/>
      <c r="T12" s="8" t="s">
        <v>29</v>
      </c>
      <c r="U12" s="202" t="s">
        <v>35</v>
      </c>
      <c r="V12" s="203"/>
      <c r="W12" s="203"/>
      <c r="X12" s="204"/>
    </row>
    <row r="13" spans="1:26" x14ac:dyDescent="0.35">
      <c r="A13" s="186"/>
      <c r="B13" s="243"/>
      <c r="C13" s="244"/>
      <c r="D13" s="244"/>
      <c r="E13" s="244"/>
      <c r="F13" s="245"/>
      <c r="H13" s="8" t="s">
        <v>92</v>
      </c>
      <c r="I13" s="50"/>
      <c r="J13" s="50"/>
      <c r="K13" s="50"/>
      <c r="L13" s="50"/>
      <c r="M13" s="50"/>
      <c r="N13" s="50"/>
      <c r="O13" s="50"/>
      <c r="P13" s="50"/>
      <c r="Q13" s="51"/>
      <c r="R13" s="52"/>
      <c r="T13" s="8" t="s">
        <v>30</v>
      </c>
      <c r="U13" s="202" t="s">
        <v>36</v>
      </c>
      <c r="V13" s="202"/>
      <c r="W13" s="202"/>
      <c r="X13" s="205"/>
    </row>
    <row r="14" spans="1:26" x14ac:dyDescent="0.35">
      <c r="A14" s="186"/>
      <c r="B14" s="243"/>
      <c r="C14" s="244"/>
      <c r="D14" s="244"/>
      <c r="E14" s="244"/>
      <c r="F14" s="245"/>
      <c r="H14" s="8" t="s">
        <v>4</v>
      </c>
      <c r="I14" s="50"/>
      <c r="J14" s="50"/>
      <c r="K14" s="50"/>
      <c r="L14" s="50"/>
      <c r="M14" s="50"/>
      <c r="N14" s="50"/>
      <c r="O14" s="50"/>
      <c r="P14" s="50"/>
      <c r="Q14" s="51"/>
      <c r="R14" s="52"/>
      <c r="T14" s="8" t="s">
        <v>31</v>
      </c>
      <c r="U14" s="203"/>
      <c r="V14" s="203"/>
      <c r="W14" s="203"/>
      <c r="X14" s="204"/>
    </row>
    <row r="15" spans="1:26" ht="15" thickBot="1" x14ac:dyDescent="0.4">
      <c r="A15" s="186"/>
      <c r="B15" s="243"/>
      <c r="C15" s="244"/>
      <c r="D15" s="244"/>
      <c r="E15" s="244"/>
      <c r="F15" s="245"/>
      <c r="H15" s="33" t="s">
        <v>31</v>
      </c>
      <c r="I15" s="125"/>
      <c r="J15" s="125"/>
      <c r="K15" s="125"/>
      <c r="L15" s="125"/>
      <c r="M15" s="125"/>
      <c r="N15" s="125"/>
      <c r="O15" s="125"/>
      <c r="P15" s="125"/>
      <c r="Q15" s="147"/>
      <c r="R15" s="126"/>
      <c r="T15" s="33" t="s">
        <v>32</v>
      </c>
      <c r="U15" s="206"/>
      <c r="V15" s="206"/>
      <c r="W15" s="206"/>
      <c r="X15" s="207"/>
    </row>
    <row r="16" spans="1:26" ht="15" thickBot="1" x14ac:dyDescent="0.4">
      <c r="A16" s="186"/>
      <c r="B16" s="243"/>
      <c r="C16" s="244"/>
      <c r="D16" s="244"/>
      <c r="E16" s="244"/>
      <c r="F16" s="245"/>
      <c r="H16" s="110"/>
      <c r="I16" s="110"/>
      <c r="J16" s="110"/>
      <c r="K16" s="110"/>
      <c r="L16" s="110"/>
      <c r="M16" s="110"/>
      <c r="T16" s="30"/>
      <c r="U16" s="208"/>
      <c r="V16" s="208"/>
      <c r="W16" s="208"/>
      <c r="X16" s="208"/>
    </row>
    <row r="17" spans="1:24" ht="15" customHeight="1" thickBot="1" x14ac:dyDescent="0.4">
      <c r="A17" s="210"/>
      <c r="B17" s="246"/>
      <c r="C17" s="247"/>
      <c r="D17" s="247"/>
      <c r="E17" s="247"/>
      <c r="F17" s="248"/>
      <c r="H17" s="140"/>
      <c r="I17" s="141"/>
      <c r="J17" s="141"/>
      <c r="K17" s="141"/>
      <c r="L17" s="141"/>
      <c r="M17" s="141"/>
      <c r="N17" s="141"/>
      <c r="O17" s="141"/>
      <c r="P17" s="141"/>
      <c r="Q17" s="141"/>
      <c r="R17" s="142"/>
      <c r="T17" s="30"/>
      <c r="U17" s="208"/>
      <c r="V17" s="208"/>
      <c r="W17" s="208"/>
      <c r="X17" s="208"/>
    </row>
    <row r="18" spans="1:24" ht="15" customHeight="1" x14ac:dyDescent="0.35">
      <c r="A18" s="221" t="s">
        <v>98</v>
      </c>
      <c r="B18" s="214"/>
      <c r="C18" s="215"/>
      <c r="D18" s="215"/>
      <c r="E18" s="215"/>
      <c r="F18" s="216"/>
      <c r="H18" s="75" t="s">
        <v>66</v>
      </c>
      <c r="I18" s="80">
        <f t="shared" ref="I18:Q18" si="0">SUM(I8:I15)</f>
        <v>0</v>
      </c>
      <c r="J18" s="80">
        <f t="shared" si="0"/>
        <v>0</v>
      </c>
      <c r="K18" s="80">
        <f t="shared" si="0"/>
        <v>0</v>
      </c>
      <c r="L18" s="80">
        <f t="shared" si="0"/>
        <v>0</v>
      </c>
      <c r="M18" s="80">
        <f t="shared" si="0"/>
        <v>0</v>
      </c>
      <c r="N18" s="80">
        <f t="shared" si="0"/>
        <v>0</v>
      </c>
      <c r="O18" s="80">
        <f t="shared" si="0"/>
        <v>0</v>
      </c>
      <c r="P18" s="80">
        <f t="shared" si="0"/>
        <v>0</v>
      </c>
      <c r="Q18" s="80">
        <f t="shared" si="0"/>
        <v>0</v>
      </c>
      <c r="R18" s="83">
        <f>SUM(I18:Q18)</f>
        <v>0</v>
      </c>
      <c r="T18" s="30"/>
      <c r="U18" s="30"/>
      <c r="V18" s="30"/>
      <c r="W18" s="30"/>
      <c r="X18" s="30"/>
    </row>
    <row r="19" spans="1:24" x14ac:dyDescent="0.35">
      <c r="A19" s="212"/>
      <c r="B19" s="180"/>
      <c r="C19" s="181"/>
      <c r="D19" s="181"/>
      <c r="E19" s="181"/>
      <c r="F19" s="182"/>
      <c r="H19" s="78" t="s">
        <v>67</v>
      </c>
      <c r="I19" s="79">
        <f t="shared" ref="I19:Q19" si="1">SUM(I14,I9)</f>
        <v>0</v>
      </c>
      <c r="J19" s="79">
        <f t="shared" si="1"/>
        <v>0</v>
      </c>
      <c r="K19" s="79">
        <f t="shared" si="1"/>
        <v>0</v>
      </c>
      <c r="L19" s="79">
        <f t="shared" si="1"/>
        <v>0</v>
      </c>
      <c r="M19" s="79">
        <f t="shared" si="1"/>
        <v>0</v>
      </c>
      <c r="N19" s="79">
        <f t="shared" si="1"/>
        <v>0</v>
      </c>
      <c r="O19" s="79">
        <f t="shared" si="1"/>
        <v>0</v>
      </c>
      <c r="P19" s="79">
        <f t="shared" si="1"/>
        <v>0</v>
      </c>
      <c r="Q19" s="79">
        <f t="shared" si="1"/>
        <v>0</v>
      </c>
      <c r="R19" s="84">
        <f>SUM(I19:Q19)</f>
        <v>0</v>
      </c>
      <c r="T19" s="30"/>
      <c r="U19" s="30"/>
      <c r="V19" s="30"/>
      <c r="W19" s="30"/>
      <c r="X19" s="30"/>
    </row>
    <row r="20" spans="1:24" x14ac:dyDescent="0.35">
      <c r="A20" s="212"/>
      <c r="B20" s="180"/>
      <c r="C20" s="181"/>
      <c r="D20" s="181"/>
      <c r="E20" s="181"/>
      <c r="F20" s="182"/>
      <c r="H20" s="76" t="s">
        <v>114</v>
      </c>
      <c r="I20" s="82">
        <f t="shared" ref="I20:M20" si="2">I18*I21</f>
        <v>0</v>
      </c>
      <c r="J20" s="82">
        <f t="shared" si="2"/>
        <v>0</v>
      </c>
      <c r="K20" s="82">
        <f t="shared" si="2"/>
        <v>0</v>
      </c>
      <c r="L20" s="82">
        <f t="shared" si="2"/>
        <v>0</v>
      </c>
      <c r="M20" s="82">
        <f t="shared" si="2"/>
        <v>0</v>
      </c>
      <c r="N20" s="82">
        <f>N18*N21</f>
        <v>0</v>
      </c>
      <c r="O20" s="82">
        <f>O18*O21</f>
        <v>0</v>
      </c>
      <c r="P20" s="82">
        <f>P18*P21</f>
        <v>0</v>
      </c>
      <c r="Q20" s="82">
        <f t="shared" ref="Q20" si="3">Q18*Q21</f>
        <v>0</v>
      </c>
      <c r="R20" s="84">
        <f>SUM(I20:Q20)</f>
        <v>0</v>
      </c>
    </row>
    <row r="21" spans="1:24" x14ac:dyDescent="0.35">
      <c r="A21" s="212"/>
      <c r="B21" s="180"/>
      <c r="C21" s="181"/>
      <c r="D21" s="181"/>
      <c r="E21" s="181"/>
      <c r="F21" s="182"/>
      <c r="H21" s="78" t="s">
        <v>112</v>
      </c>
      <c r="I21" s="121">
        <v>1778</v>
      </c>
      <c r="J21" s="82">
        <v>1270</v>
      </c>
      <c r="K21" s="121">
        <v>0</v>
      </c>
      <c r="L21" s="82">
        <v>2124</v>
      </c>
      <c r="M21" s="82">
        <v>470</v>
      </c>
      <c r="N21" s="82">
        <v>0</v>
      </c>
      <c r="O21" s="82">
        <v>2520</v>
      </c>
      <c r="P21" s="82">
        <v>0</v>
      </c>
      <c r="Q21" s="82">
        <v>0</v>
      </c>
      <c r="R21" s="84"/>
    </row>
    <row r="22" spans="1:24" ht="15" customHeight="1" thickBot="1" x14ac:dyDescent="0.4">
      <c r="A22" s="213"/>
      <c r="B22" s="183"/>
      <c r="C22" s="184"/>
      <c r="D22" s="184"/>
      <c r="E22" s="184"/>
      <c r="F22" s="185"/>
      <c r="H22" s="143" t="s">
        <v>113</v>
      </c>
      <c r="I22" s="144">
        <f t="shared" ref="I22:M22" si="4">I21*I19</f>
        <v>0</v>
      </c>
      <c r="J22" s="144">
        <f t="shared" si="4"/>
        <v>0</v>
      </c>
      <c r="K22" s="144">
        <f t="shared" si="4"/>
        <v>0</v>
      </c>
      <c r="L22" s="144">
        <f t="shared" si="4"/>
        <v>0</v>
      </c>
      <c r="M22" s="144">
        <f t="shared" si="4"/>
        <v>0</v>
      </c>
      <c r="N22" s="144">
        <f>N21*N19</f>
        <v>0</v>
      </c>
      <c r="O22" s="144">
        <f>O21*O19</f>
        <v>0</v>
      </c>
      <c r="P22" s="144">
        <f>P21*P19</f>
        <v>0</v>
      </c>
      <c r="Q22" s="144">
        <f t="shared" ref="Q22" si="5">Q21*Q19</f>
        <v>0</v>
      </c>
      <c r="R22" s="145">
        <f>SUM(I22:Q22)</f>
        <v>0</v>
      </c>
    </row>
    <row r="23" spans="1:24" ht="15" customHeight="1" x14ac:dyDescent="0.35">
      <c r="A23" s="209" t="s">
        <v>76</v>
      </c>
      <c r="B23" s="214"/>
      <c r="C23" s="215"/>
      <c r="D23" s="215"/>
      <c r="E23" s="215"/>
      <c r="F23" s="216"/>
      <c r="H23" s="110"/>
      <c r="I23" s="110"/>
      <c r="J23" s="110"/>
      <c r="K23" s="110"/>
      <c r="L23" s="110"/>
      <c r="M23" s="110"/>
    </row>
    <row r="24" spans="1:24" x14ac:dyDescent="0.35">
      <c r="A24" s="186"/>
      <c r="B24" s="180"/>
      <c r="C24" s="181"/>
      <c r="D24" s="181"/>
      <c r="E24" s="181"/>
      <c r="F24" s="182"/>
      <c r="H24" s="110"/>
      <c r="I24" s="110"/>
      <c r="J24" s="110"/>
      <c r="K24" s="110"/>
      <c r="L24" s="110"/>
      <c r="M24" s="110"/>
    </row>
    <row r="25" spans="1:24" x14ac:dyDescent="0.35">
      <c r="A25" s="186"/>
      <c r="B25" s="180"/>
      <c r="C25" s="181"/>
      <c r="D25" s="181"/>
      <c r="E25" s="181"/>
      <c r="F25" s="182"/>
      <c r="H25" s="110"/>
      <c r="I25" s="110"/>
      <c r="J25" s="110"/>
      <c r="K25" s="110"/>
      <c r="L25" s="110"/>
      <c r="M25" s="110"/>
    </row>
    <row r="26" spans="1:24" ht="15" thickBot="1" x14ac:dyDescent="0.4">
      <c r="A26" s="186"/>
      <c r="B26" s="180"/>
      <c r="C26" s="181"/>
      <c r="D26" s="181"/>
      <c r="E26" s="181"/>
      <c r="F26" s="182"/>
      <c r="H26" s="53" t="s">
        <v>72</v>
      </c>
      <c r="I26" s="110"/>
      <c r="J26" s="110"/>
      <c r="K26" s="110"/>
      <c r="L26" s="110"/>
      <c r="M26" s="110"/>
    </row>
    <row r="27" spans="1:24" ht="15" customHeight="1" thickBot="1" x14ac:dyDescent="0.4">
      <c r="A27" s="210"/>
      <c r="B27" s="183"/>
      <c r="C27" s="184"/>
      <c r="D27" s="184"/>
      <c r="E27" s="184"/>
      <c r="F27" s="185"/>
      <c r="H27" s="70" t="s">
        <v>57</v>
      </c>
      <c r="I27" s="123"/>
      <c r="J27" s="104"/>
      <c r="K27" s="120" t="s">
        <v>109</v>
      </c>
      <c r="L27" s="118"/>
      <c r="M27" s="118"/>
      <c r="N27" s="118"/>
      <c r="O27" s="118"/>
      <c r="P27" s="119"/>
    </row>
    <row r="28" spans="1:24" ht="15" customHeight="1" thickBot="1" x14ac:dyDescent="0.4">
      <c r="A28" s="212" t="s">
        <v>1</v>
      </c>
      <c r="B28" s="211" t="s">
        <v>89</v>
      </c>
      <c r="C28" s="178"/>
      <c r="D28" s="178"/>
      <c r="E28" s="178"/>
      <c r="F28" s="179"/>
      <c r="H28" s="34" t="s">
        <v>60</v>
      </c>
      <c r="I28" s="81" t="e">
        <f>R22/I3</f>
        <v>#DIV/0!</v>
      </c>
      <c r="J28" s="104"/>
      <c r="K28" s="124" t="s">
        <v>103</v>
      </c>
      <c r="L28" s="125"/>
      <c r="M28" s="125"/>
      <c r="N28" s="125"/>
      <c r="O28" s="125"/>
      <c r="P28" s="126"/>
    </row>
    <row r="29" spans="1:24" x14ac:dyDescent="0.35">
      <c r="A29" s="212"/>
      <c r="B29" s="180"/>
      <c r="C29" s="181"/>
      <c r="D29" s="181"/>
      <c r="E29" s="181"/>
      <c r="F29" s="182"/>
      <c r="H29" s="35" t="s">
        <v>58</v>
      </c>
      <c r="I29" s="54" t="e">
        <f>I27-I28</f>
        <v>#DIV/0!</v>
      </c>
      <c r="J29" s="108"/>
      <c r="K29" s="108"/>
      <c r="L29" s="110"/>
      <c r="M29" s="110"/>
    </row>
    <row r="30" spans="1:24" x14ac:dyDescent="0.35">
      <c r="A30" s="212"/>
      <c r="B30" s="180"/>
      <c r="C30" s="181"/>
      <c r="D30" s="181"/>
      <c r="E30" s="181"/>
      <c r="F30" s="182"/>
      <c r="H30" s="90"/>
      <c r="I30" s="90"/>
      <c r="J30" s="90"/>
      <c r="K30" s="90"/>
      <c r="L30" s="90"/>
      <c r="M30" s="90"/>
    </row>
    <row r="31" spans="1:24" x14ac:dyDescent="0.35">
      <c r="A31" s="212"/>
      <c r="B31" s="180"/>
      <c r="C31" s="181"/>
      <c r="D31" s="181"/>
      <c r="E31" s="181"/>
      <c r="F31" s="182"/>
      <c r="H31" s="217" t="s">
        <v>88</v>
      </c>
      <c r="I31" s="217"/>
      <c r="J31" s="217"/>
      <c r="K31" s="217"/>
      <c r="L31" s="90"/>
      <c r="M31" s="90"/>
    </row>
    <row r="32" spans="1:24" ht="15" thickBot="1" x14ac:dyDescent="0.4">
      <c r="A32" s="213"/>
      <c r="B32" s="183"/>
      <c r="C32" s="184"/>
      <c r="D32" s="184"/>
      <c r="E32" s="184"/>
      <c r="F32" s="185"/>
      <c r="H32" s="97" t="s">
        <v>86</v>
      </c>
      <c r="I32" s="90"/>
      <c r="J32" s="90"/>
      <c r="K32" s="90"/>
      <c r="L32" s="90"/>
      <c r="M32" s="90"/>
    </row>
    <row r="33" spans="1:6" x14ac:dyDescent="0.35">
      <c r="A33" s="186" t="s">
        <v>75</v>
      </c>
      <c r="B33" s="177"/>
      <c r="C33" s="178"/>
      <c r="D33" s="178"/>
      <c r="E33" s="178"/>
      <c r="F33" s="179"/>
    </row>
    <row r="34" spans="1:6" x14ac:dyDescent="0.35">
      <c r="A34" s="187"/>
      <c r="B34" s="180"/>
      <c r="C34" s="181"/>
      <c r="D34" s="181"/>
      <c r="E34" s="181"/>
      <c r="F34" s="182"/>
    </row>
    <row r="35" spans="1:6" x14ac:dyDescent="0.35">
      <c r="A35" s="187"/>
      <c r="B35" s="180"/>
      <c r="C35" s="181"/>
      <c r="D35" s="181"/>
      <c r="E35" s="181"/>
      <c r="F35" s="182"/>
    </row>
    <row r="36" spans="1:6" x14ac:dyDescent="0.35">
      <c r="A36" s="187"/>
      <c r="B36" s="180"/>
      <c r="C36" s="181"/>
      <c r="D36" s="181"/>
      <c r="E36" s="181"/>
      <c r="F36" s="182"/>
    </row>
    <row r="37" spans="1:6" ht="15" thickBot="1" x14ac:dyDescent="0.4">
      <c r="A37" s="188"/>
      <c r="B37" s="183"/>
      <c r="C37" s="184"/>
      <c r="D37" s="184"/>
      <c r="E37" s="184"/>
      <c r="F37" s="185"/>
    </row>
  </sheetData>
  <mergeCells count="26">
    <mergeCell ref="U16:X16"/>
    <mergeCell ref="U17:X17"/>
    <mergeCell ref="T10:X10"/>
    <mergeCell ref="U11:X11"/>
    <mergeCell ref="U12:X12"/>
    <mergeCell ref="U13:X13"/>
    <mergeCell ref="U14:X14"/>
    <mergeCell ref="H1:R2"/>
    <mergeCell ref="T5:X6"/>
    <mergeCell ref="T9:X9"/>
    <mergeCell ref="H5:R6"/>
    <mergeCell ref="U15:X15"/>
    <mergeCell ref="H31:K31"/>
    <mergeCell ref="B28:F32"/>
    <mergeCell ref="A33:A37"/>
    <mergeCell ref="B33:F37"/>
    <mergeCell ref="A5:F6"/>
    <mergeCell ref="A7:A11"/>
    <mergeCell ref="B7:F11"/>
    <mergeCell ref="A12:A17"/>
    <mergeCell ref="B12:F17"/>
    <mergeCell ref="A18:A22"/>
    <mergeCell ref="B18:F22"/>
    <mergeCell ref="A23:A27"/>
    <mergeCell ref="B23:F27"/>
    <mergeCell ref="A28:A32"/>
  </mergeCells>
  <conditionalFormatting sqref="J29:K29">
    <cfRule type="cellIs" dxfId="11" priority="3" operator="greaterThan">
      <formula>0</formula>
    </cfRule>
    <cfRule type="cellIs" dxfId="10" priority="4" operator="lessThan">
      <formula>0</formula>
    </cfRule>
  </conditionalFormatting>
  <conditionalFormatting sqref="I29">
    <cfRule type="cellIs" dxfId="9" priority="1" operator="greaterThan">
      <formula>0</formula>
    </cfRule>
    <cfRule type="cellIs" dxfId="8" priority="2" operator="lessThan">
      <formula>0</formula>
    </cfRule>
  </conditionalFormatting>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Z37"/>
  <sheetViews>
    <sheetView showGridLines="0" zoomScale="60" zoomScaleNormal="60" workbookViewId="0">
      <selection activeCell="I3" sqref="I3"/>
    </sheetView>
  </sheetViews>
  <sheetFormatPr defaultRowHeight="14.5" x14ac:dyDescent="0.35"/>
  <cols>
    <col min="1" max="1" width="31.7265625" customWidth="1"/>
    <col min="8" max="8" width="41.54296875" customWidth="1"/>
    <col min="9" max="13" width="13.81640625" customWidth="1"/>
    <col min="14" max="18" width="13.81640625" style="110" customWidth="1"/>
    <col min="20" max="20" width="17.54296875" bestFit="1" customWidth="1"/>
    <col min="21" max="21" width="9.453125" bestFit="1" customWidth="1"/>
    <col min="22" max="22" width="10.453125" bestFit="1" customWidth="1"/>
    <col min="23" max="23" width="10.54296875" bestFit="1" customWidth="1"/>
  </cols>
  <sheetData>
    <row r="1" spans="1:26" x14ac:dyDescent="0.35">
      <c r="H1" s="190" t="s">
        <v>68</v>
      </c>
      <c r="I1" s="191"/>
      <c r="J1" s="191"/>
      <c r="K1" s="191"/>
      <c r="L1" s="191"/>
      <c r="M1" s="191"/>
      <c r="N1" s="191"/>
      <c r="O1" s="191"/>
      <c r="P1" s="191"/>
      <c r="Q1" s="191"/>
      <c r="R1" s="192"/>
    </row>
    <row r="2" spans="1:26" x14ac:dyDescent="0.35">
      <c r="H2" s="218"/>
      <c r="I2" s="219"/>
      <c r="J2" s="219"/>
      <c r="K2" s="219"/>
      <c r="L2" s="219"/>
      <c r="M2" s="219"/>
      <c r="N2" s="219"/>
      <c r="O2" s="219"/>
      <c r="P2" s="219"/>
      <c r="Q2" s="219"/>
      <c r="R2" s="220"/>
      <c r="T2" s="24"/>
      <c r="U2" s="24"/>
      <c r="V2" s="24"/>
      <c r="W2" s="24"/>
      <c r="X2" s="24"/>
      <c r="Y2" s="24"/>
      <c r="Z2" s="24"/>
    </row>
    <row r="3" spans="1:26" ht="15" thickBot="1" x14ac:dyDescent="0.4">
      <c r="H3" s="148" t="s">
        <v>65</v>
      </c>
      <c r="I3" s="149"/>
      <c r="J3" s="150" t="s">
        <v>87</v>
      </c>
      <c r="K3" s="151"/>
      <c r="L3" s="152"/>
      <c r="M3" s="152"/>
      <c r="N3" s="152"/>
      <c r="O3" s="152"/>
      <c r="P3" s="152"/>
      <c r="Q3" s="152"/>
      <c r="R3" s="153"/>
      <c r="T3" s="24"/>
      <c r="U3" s="24"/>
      <c r="V3" s="24"/>
      <c r="W3" s="24"/>
      <c r="X3" s="24"/>
      <c r="Y3" s="24"/>
      <c r="Z3" s="24"/>
    </row>
    <row r="4" spans="1:26" ht="15" thickBot="1" x14ac:dyDescent="0.4">
      <c r="H4" s="110"/>
      <c r="I4" s="110"/>
      <c r="J4" s="110"/>
      <c r="K4" s="110"/>
      <c r="L4" s="110"/>
      <c r="M4" s="110"/>
      <c r="T4" s="24"/>
      <c r="U4" s="24"/>
      <c r="V4" s="24"/>
      <c r="W4" s="24"/>
      <c r="X4" s="24"/>
      <c r="Y4" s="24"/>
      <c r="Z4" s="24"/>
    </row>
    <row r="5" spans="1:26" x14ac:dyDescent="0.35">
      <c r="A5" s="190" t="s">
        <v>2</v>
      </c>
      <c r="B5" s="191"/>
      <c r="C5" s="191"/>
      <c r="D5" s="191"/>
      <c r="E5" s="191"/>
      <c r="F5" s="192"/>
      <c r="H5" s="190" t="s">
        <v>0</v>
      </c>
      <c r="I5" s="191"/>
      <c r="J5" s="191"/>
      <c r="K5" s="191"/>
      <c r="L5" s="191"/>
      <c r="M5" s="191"/>
      <c r="N5" s="191"/>
      <c r="O5" s="191"/>
      <c r="P5" s="191"/>
      <c r="Q5" s="191"/>
      <c r="R5" s="192"/>
      <c r="T5" s="190" t="s">
        <v>8</v>
      </c>
      <c r="U5" s="191"/>
      <c r="V5" s="191"/>
      <c r="W5" s="191"/>
      <c r="X5" s="192"/>
      <c r="Y5" s="22"/>
      <c r="Z5" s="24"/>
    </row>
    <row r="6" spans="1:26" ht="15" thickBot="1" x14ac:dyDescent="0.4">
      <c r="A6" s="193"/>
      <c r="B6" s="194"/>
      <c r="C6" s="194"/>
      <c r="D6" s="194"/>
      <c r="E6" s="194"/>
      <c r="F6" s="195"/>
      <c r="H6" s="193"/>
      <c r="I6" s="194"/>
      <c r="J6" s="194"/>
      <c r="K6" s="194"/>
      <c r="L6" s="194"/>
      <c r="M6" s="194"/>
      <c r="N6" s="194"/>
      <c r="O6" s="194"/>
      <c r="P6" s="194"/>
      <c r="Q6" s="194"/>
      <c r="R6" s="195"/>
      <c r="T6" s="193"/>
      <c r="U6" s="194"/>
      <c r="V6" s="194"/>
      <c r="W6" s="194"/>
      <c r="X6" s="195"/>
      <c r="Y6" s="22"/>
      <c r="Z6" s="24"/>
    </row>
    <row r="7" spans="1:26" ht="15.75" customHeight="1" thickBot="1" x14ac:dyDescent="0.4">
      <c r="A7" s="221" t="s">
        <v>73</v>
      </c>
      <c r="B7" s="214"/>
      <c r="C7" s="215"/>
      <c r="D7" s="215"/>
      <c r="E7" s="215"/>
      <c r="F7" s="216"/>
      <c r="H7" s="4" t="s">
        <v>3</v>
      </c>
      <c r="I7" s="109" t="s">
        <v>102</v>
      </c>
      <c r="J7" s="109" t="s">
        <v>100</v>
      </c>
      <c r="K7" s="109" t="s">
        <v>115</v>
      </c>
      <c r="L7" s="128" t="s">
        <v>5</v>
      </c>
      <c r="M7" s="128" t="s">
        <v>99</v>
      </c>
      <c r="N7" s="131" t="s">
        <v>120</v>
      </c>
      <c r="O7" s="128" t="s">
        <v>6</v>
      </c>
      <c r="P7" s="128" t="s">
        <v>101</v>
      </c>
      <c r="Q7" s="128" t="s">
        <v>105</v>
      </c>
      <c r="R7" s="146" t="s">
        <v>9</v>
      </c>
      <c r="T7" s="19"/>
      <c r="U7" s="20" t="s">
        <v>43</v>
      </c>
      <c r="V7" s="20" t="s">
        <v>44</v>
      </c>
      <c r="W7" s="20" t="s">
        <v>45</v>
      </c>
      <c r="X7" s="21" t="s">
        <v>27</v>
      </c>
      <c r="Y7" s="24"/>
      <c r="Z7" s="24"/>
    </row>
    <row r="8" spans="1:26" x14ac:dyDescent="0.35">
      <c r="A8" s="212"/>
      <c r="B8" s="180"/>
      <c r="C8" s="181"/>
      <c r="D8" s="181"/>
      <c r="E8" s="181"/>
      <c r="F8" s="182"/>
      <c r="H8" s="5" t="s">
        <v>17</v>
      </c>
      <c r="I8" s="47"/>
      <c r="J8" s="47"/>
      <c r="K8" s="47"/>
      <c r="L8" s="47"/>
      <c r="M8" s="47"/>
      <c r="N8" s="47"/>
      <c r="O8" s="47"/>
      <c r="P8" s="47"/>
      <c r="Q8" s="48"/>
      <c r="R8" s="49"/>
      <c r="T8" s="5" t="s">
        <v>26</v>
      </c>
      <c r="U8" s="47"/>
      <c r="V8" s="47"/>
      <c r="W8" s="47"/>
      <c r="X8" s="7">
        <f>SUM(U8:W8)</f>
        <v>0</v>
      </c>
      <c r="Y8" s="24"/>
      <c r="Z8" s="24"/>
    </row>
    <row r="9" spans="1:26" ht="15" thickBot="1" x14ac:dyDescent="0.4">
      <c r="A9" s="212"/>
      <c r="B9" s="180"/>
      <c r="C9" s="181"/>
      <c r="D9" s="181"/>
      <c r="E9" s="181"/>
      <c r="F9" s="182"/>
      <c r="H9" s="8" t="s">
        <v>18</v>
      </c>
      <c r="I9" s="50"/>
      <c r="J9" s="50"/>
      <c r="K9" s="50"/>
      <c r="L9" s="50"/>
      <c r="M9" s="50"/>
      <c r="N9" s="50"/>
      <c r="O9" s="50"/>
      <c r="P9" s="50"/>
      <c r="Q9" s="51"/>
      <c r="R9" s="52"/>
      <c r="T9" s="249"/>
      <c r="U9" s="250"/>
      <c r="V9" s="250"/>
      <c r="W9" s="250"/>
      <c r="X9" s="251"/>
      <c r="Y9" s="24"/>
      <c r="Z9" s="24"/>
    </row>
    <row r="10" spans="1:26" ht="15" thickBot="1" x14ac:dyDescent="0.4">
      <c r="A10" s="212"/>
      <c r="B10" s="180"/>
      <c r="C10" s="181"/>
      <c r="D10" s="181"/>
      <c r="E10" s="181"/>
      <c r="F10" s="182"/>
      <c r="H10" s="8" t="s">
        <v>94</v>
      </c>
      <c r="I10" s="50"/>
      <c r="J10" s="50"/>
      <c r="K10" s="50"/>
      <c r="L10" s="50"/>
      <c r="M10" s="50"/>
      <c r="N10" s="50"/>
      <c r="O10" s="50"/>
      <c r="P10" s="50"/>
      <c r="Q10" s="51"/>
      <c r="R10" s="52"/>
      <c r="T10" s="196" t="s">
        <v>33</v>
      </c>
      <c r="U10" s="197"/>
      <c r="V10" s="197"/>
      <c r="W10" s="197"/>
      <c r="X10" s="198"/>
      <c r="Y10" s="24"/>
      <c r="Z10" s="24"/>
    </row>
    <row r="11" spans="1:26" ht="15" thickBot="1" x14ac:dyDescent="0.4">
      <c r="A11" s="213"/>
      <c r="B11" s="183"/>
      <c r="C11" s="184"/>
      <c r="D11" s="184"/>
      <c r="E11" s="184"/>
      <c r="F11" s="185"/>
      <c r="H11" s="8" t="s">
        <v>93</v>
      </c>
      <c r="I11" s="50"/>
      <c r="J11" s="50"/>
      <c r="K11" s="50"/>
      <c r="L11" s="50"/>
      <c r="M11" s="50"/>
      <c r="N11" s="50"/>
      <c r="O11" s="50"/>
      <c r="P11" s="50"/>
      <c r="Q11" s="51"/>
      <c r="R11" s="52"/>
      <c r="T11" s="5" t="s">
        <v>28</v>
      </c>
      <c r="U11" s="252" t="s">
        <v>34</v>
      </c>
      <c r="V11" s="253"/>
      <c r="W11" s="253"/>
      <c r="X11" s="254"/>
      <c r="Y11" s="24"/>
      <c r="Z11" s="24"/>
    </row>
    <row r="12" spans="1:26" ht="15" customHeight="1" x14ac:dyDescent="0.35">
      <c r="A12" s="209" t="s">
        <v>74</v>
      </c>
      <c r="B12" s="240" t="s">
        <v>90</v>
      </c>
      <c r="C12" s="241"/>
      <c r="D12" s="241"/>
      <c r="E12" s="241"/>
      <c r="F12" s="242"/>
      <c r="H12" s="8" t="s">
        <v>91</v>
      </c>
      <c r="I12" s="50"/>
      <c r="J12" s="50"/>
      <c r="K12" s="50"/>
      <c r="L12" s="50"/>
      <c r="M12" s="50"/>
      <c r="N12" s="50"/>
      <c r="O12" s="50"/>
      <c r="P12" s="50"/>
      <c r="Q12" s="51"/>
      <c r="R12" s="52"/>
      <c r="T12" s="8" t="s">
        <v>29</v>
      </c>
      <c r="U12" s="202" t="s">
        <v>35</v>
      </c>
      <c r="V12" s="203"/>
      <c r="W12" s="203"/>
      <c r="X12" s="204"/>
      <c r="Y12" s="24"/>
      <c r="Z12" s="24"/>
    </row>
    <row r="13" spans="1:26" x14ac:dyDescent="0.35">
      <c r="A13" s="186"/>
      <c r="B13" s="243"/>
      <c r="C13" s="244"/>
      <c r="D13" s="244"/>
      <c r="E13" s="244"/>
      <c r="F13" s="245"/>
      <c r="H13" s="8" t="s">
        <v>92</v>
      </c>
      <c r="I13" s="50"/>
      <c r="J13" s="50"/>
      <c r="K13" s="50"/>
      <c r="L13" s="50"/>
      <c r="M13" s="50"/>
      <c r="N13" s="50"/>
      <c r="O13" s="50"/>
      <c r="P13" s="50"/>
      <c r="Q13" s="51"/>
      <c r="R13" s="52"/>
      <c r="T13" s="8" t="s">
        <v>30</v>
      </c>
      <c r="U13" s="202" t="s">
        <v>36</v>
      </c>
      <c r="V13" s="202"/>
      <c r="W13" s="202"/>
      <c r="X13" s="205"/>
    </row>
    <row r="14" spans="1:26" x14ac:dyDescent="0.35">
      <c r="A14" s="186"/>
      <c r="B14" s="243"/>
      <c r="C14" s="244"/>
      <c r="D14" s="244"/>
      <c r="E14" s="244"/>
      <c r="F14" s="245"/>
      <c r="H14" s="8" t="s">
        <v>4</v>
      </c>
      <c r="I14" s="50"/>
      <c r="J14" s="50"/>
      <c r="K14" s="50"/>
      <c r="L14" s="50"/>
      <c r="M14" s="50"/>
      <c r="N14" s="50"/>
      <c r="O14" s="50"/>
      <c r="P14" s="50"/>
      <c r="Q14" s="51"/>
      <c r="R14" s="52"/>
      <c r="T14" s="8" t="s">
        <v>31</v>
      </c>
      <c r="U14" s="203"/>
      <c r="V14" s="203"/>
      <c r="W14" s="203"/>
      <c r="X14" s="204"/>
    </row>
    <row r="15" spans="1:26" ht="15" thickBot="1" x14ac:dyDescent="0.4">
      <c r="A15" s="186"/>
      <c r="B15" s="243"/>
      <c r="C15" s="244"/>
      <c r="D15" s="244"/>
      <c r="E15" s="244"/>
      <c r="F15" s="245"/>
      <c r="H15" s="33" t="s">
        <v>31</v>
      </c>
      <c r="I15" s="125"/>
      <c r="J15" s="125"/>
      <c r="K15" s="125"/>
      <c r="L15" s="125"/>
      <c r="M15" s="125"/>
      <c r="N15" s="125"/>
      <c r="O15" s="125"/>
      <c r="P15" s="125"/>
      <c r="Q15" s="147"/>
      <c r="R15" s="126"/>
      <c r="T15" s="33" t="s">
        <v>32</v>
      </c>
      <c r="U15" s="206"/>
      <c r="V15" s="206"/>
      <c r="W15" s="206"/>
      <c r="X15" s="207"/>
    </row>
    <row r="16" spans="1:26" ht="15" thickBot="1" x14ac:dyDescent="0.4">
      <c r="A16" s="186"/>
      <c r="B16" s="243"/>
      <c r="C16" s="244"/>
      <c r="D16" s="244"/>
      <c r="E16" s="244"/>
      <c r="F16" s="245"/>
      <c r="H16" s="110"/>
      <c r="I16" s="110"/>
      <c r="J16" s="110"/>
      <c r="K16" s="110"/>
      <c r="L16" s="110"/>
      <c r="M16" s="110"/>
      <c r="T16" s="30"/>
      <c r="U16" s="208"/>
      <c r="V16" s="208"/>
      <c r="W16" s="208"/>
      <c r="X16" s="208"/>
    </row>
    <row r="17" spans="1:24" ht="15" customHeight="1" thickBot="1" x14ac:dyDescent="0.4">
      <c r="A17" s="210"/>
      <c r="B17" s="246"/>
      <c r="C17" s="247"/>
      <c r="D17" s="247"/>
      <c r="E17" s="247"/>
      <c r="F17" s="248"/>
      <c r="H17" s="140"/>
      <c r="I17" s="141"/>
      <c r="J17" s="141"/>
      <c r="K17" s="141"/>
      <c r="L17" s="141"/>
      <c r="M17" s="141"/>
      <c r="N17" s="141"/>
      <c r="O17" s="141"/>
      <c r="P17" s="141"/>
      <c r="Q17" s="141"/>
      <c r="R17" s="142"/>
      <c r="T17" s="30"/>
      <c r="U17" s="208"/>
      <c r="V17" s="208"/>
      <c r="W17" s="208"/>
      <c r="X17" s="208"/>
    </row>
    <row r="18" spans="1:24" x14ac:dyDescent="0.35">
      <c r="A18" s="221" t="s">
        <v>98</v>
      </c>
      <c r="B18" s="214"/>
      <c r="C18" s="215"/>
      <c r="D18" s="215"/>
      <c r="E18" s="215"/>
      <c r="F18" s="216"/>
      <c r="H18" s="75" t="s">
        <v>66</v>
      </c>
      <c r="I18" s="80">
        <f t="shared" ref="I18:Q18" si="0">SUM(I8:I15)</f>
        <v>0</v>
      </c>
      <c r="J18" s="80">
        <f t="shared" si="0"/>
        <v>0</v>
      </c>
      <c r="K18" s="80">
        <f t="shared" si="0"/>
        <v>0</v>
      </c>
      <c r="L18" s="80">
        <f t="shared" si="0"/>
        <v>0</v>
      </c>
      <c r="M18" s="80">
        <f t="shared" si="0"/>
        <v>0</v>
      </c>
      <c r="N18" s="80">
        <f t="shared" si="0"/>
        <v>0</v>
      </c>
      <c r="O18" s="80">
        <f t="shared" si="0"/>
        <v>0</v>
      </c>
      <c r="P18" s="80">
        <f t="shared" si="0"/>
        <v>0</v>
      </c>
      <c r="Q18" s="80">
        <f t="shared" si="0"/>
        <v>0</v>
      </c>
      <c r="R18" s="83">
        <f>SUM(I18:Q18)</f>
        <v>0</v>
      </c>
      <c r="T18" s="30"/>
      <c r="U18" s="30"/>
      <c r="V18" s="30"/>
      <c r="W18" s="30"/>
      <c r="X18" s="30"/>
    </row>
    <row r="19" spans="1:24" x14ac:dyDescent="0.35">
      <c r="A19" s="212"/>
      <c r="B19" s="180"/>
      <c r="C19" s="181"/>
      <c r="D19" s="181"/>
      <c r="E19" s="181"/>
      <c r="F19" s="182"/>
      <c r="H19" s="78" t="s">
        <v>67</v>
      </c>
      <c r="I19" s="79">
        <f t="shared" ref="I19:Q19" si="1">SUM(I14,I9)</f>
        <v>0</v>
      </c>
      <c r="J19" s="79">
        <f t="shared" si="1"/>
        <v>0</v>
      </c>
      <c r="K19" s="79">
        <f t="shared" si="1"/>
        <v>0</v>
      </c>
      <c r="L19" s="79">
        <f t="shared" si="1"/>
        <v>0</v>
      </c>
      <c r="M19" s="79">
        <f t="shared" si="1"/>
        <v>0</v>
      </c>
      <c r="N19" s="79">
        <f t="shared" si="1"/>
        <v>0</v>
      </c>
      <c r="O19" s="79">
        <f t="shared" si="1"/>
        <v>0</v>
      </c>
      <c r="P19" s="79">
        <f t="shared" si="1"/>
        <v>0</v>
      </c>
      <c r="Q19" s="79">
        <f t="shared" si="1"/>
        <v>0</v>
      </c>
      <c r="R19" s="84">
        <f>SUM(I19:Q19)</f>
        <v>0</v>
      </c>
      <c r="T19" s="30"/>
      <c r="U19" s="30"/>
      <c r="V19" s="30"/>
      <c r="W19" s="30"/>
      <c r="X19" s="30"/>
    </row>
    <row r="20" spans="1:24" x14ac:dyDescent="0.35">
      <c r="A20" s="212"/>
      <c r="B20" s="180"/>
      <c r="C20" s="181"/>
      <c r="D20" s="181"/>
      <c r="E20" s="181"/>
      <c r="F20" s="182"/>
      <c r="H20" s="76" t="s">
        <v>114</v>
      </c>
      <c r="I20" s="82">
        <f t="shared" ref="I20:M20" si="2">I18*I21</f>
        <v>0</v>
      </c>
      <c r="J20" s="82">
        <f t="shared" si="2"/>
        <v>0</v>
      </c>
      <c r="K20" s="82">
        <f t="shared" si="2"/>
        <v>0</v>
      </c>
      <c r="L20" s="82">
        <f t="shared" si="2"/>
        <v>0</v>
      </c>
      <c r="M20" s="82">
        <f t="shared" si="2"/>
        <v>0</v>
      </c>
      <c r="N20" s="82">
        <f>N18*N21</f>
        <v>0</v>
      </c>
      <c r="O20" s="82">
        <f>O18*O21</f>
        <v>0</v>
      </c>
      <c r="P20" s="82">
        <f>P18*P21</f>
        <v>0</v>
      </c>
      <c r="Q20" s="82">
        <f t="shared" ref="Q20" si="3">Q18*Q21</f>
        <v>0</v>
      </c>
      <c r="R20" s="84">
        <f>SUM(I20:Q20)</f>
        <v>0</v>
      </c>
    </row>
    <row r="21" spans="1:24" x14ac:dyDescent="0.35">
      <c r="A21" s="212"/>
      <c r="B21" s="180"/>
      <c r="C21" s="181"/>
      <c r="D21" s="181"/>
      <c r="E21" s="181"/>
      <c r="F21" s="182"/>
      <c r="H21" s="78" t="s">
        <v>112</v>
      </c>
      <c r="I21" s="121">
        <v>1778</v>
      </c>
      <c r="J21" s="82">
        <v>1270</v>
      </c>
      <c r="K21" s="121">
        <v>0</v>
      </c>
      <c r="L21" s="82">
        <v>2124</v>
      </c>
      <c r="M21" s="82">
        <v>470</v>
      </c>
      <c r="N21" s="82">
        <v>0</v>
      </c>
      <c r="O21" s="82">
        <v>2520</v>
      </c>
      <c r="P21" s="82">
        <v>0</v>
      </c>
      <c r="Q21" s="82">
        <v>0</v>
      </c>
      <c r="R21" s="84"/>
    </row>
    <row r="22" spans="1:24" ht="15" customHeight="1" thickBot="1" x14ac:dyDescent="0.4">
      <c r="A22" s="213"/>
      <c r="B22" s="183"/>
      <c r="C22" s="184"/>
      <c r="D22" s="184"/>
      <c r="E22" s="184"/>
      <c r="F22" s="185"/>
      <c r="H22" s="143" t="s">
        <v>113</v>
      </c>
      <c r="I22" s="144">
        <f t="shared" ref="I22:M22" si="4">I21*I19</f>
        <v>0</v>
      </c>
      <c r="J22" s="144">
        <f t="shared" si="4"/>
        <v>0</v>
      </c>
      <c r="K22" s="144">
        <f t="shared" si="4"/>
        <v>0</v>
      </c>
      <c r="L22" s="144">
        <f t="shared" si="4"/>
        <v>0</v>
      </c>
      <c r="M22" s="144">
        <f t="shared" si="4"/>
        <v>0</v>
      </c>
      <c r="N22" s="144">
        <f>N21*N19</f>
        <v>0</v>
      </c>
      <c r="O22" s="144">
        <f>O21*O19</f>
        <v>0</v>
      </c>
      <c r="P22" s="144">
        <f>P21*P19</f>
        <v>0</v>
      </c>
      <c r="Q22" s="144">
        <f t="shared" ref="Q22" si="5">Q21*Q19</f>
        <v>0</v>
      </c>
      <c r="R22" s="145">
        <f>SUM(I22:Q22)</f>
        <v>0</v>
      </c>
    </row>
    <row r="23" spans="1:24" x14ac:dyDescent="0.35">
      <c r="A23" s="209" t="s">
        <v>76</v>
      </c>
      <c r="B23" s="214"/>
      <c r="C23" s="215"/>
      <c r="D23" s="215"/>
      <c r="E23" s="215"/>
      <c r="F23" s="216"/>
      <c r="H23" s="110"/>
      <c r="I23" s="110"/>
      <c r="J23" s="110"/>
      <c r="K23" s="110"/>
      <c r="L23" s="110"/>
      <c r="M23" s="110"/>
    </row>
    <row r="24" spans="1:24" x14ac:dyDescent="0.35">
      <c r="A24" s="186"/>
      <c r="B24" s="180"/>
      <c r="C24" s="181"/>
      <c r="D24" s="181"/>
      <c r="E24" s="181"/>
      <c r="F24" s="182"/>
      <c r="H24" s="110"/>
      <c r="I24" s="110"/>
      <c r="J24" s="110"/>
      <c r="K24" s="110"/>
      <c r="L24" s="110"/>
      <c r="M24" s="110"/>
    </row>
    <row r="25" spans="1:24" x14ac:dyDescent="0.35">
      <c r="A25" s="186"/>
      <c r="B25" s="180"/>
      <c r="C25" s="181"/>
      <c r="D25" s="181"/>
      <c r="E25" s="181"/>
      <c r="F25" s="182"/>
      <c r="H25" s="110"/>
      <c r="I25" s="110"/>
      <c r="J25" s="110"/>
      <c r="K25" s="110"/>
      <c r="L25" s="110"/>
      <c r="M25" s="110"/>
    </row>
    <row r="26" spans="1:24" ht="15" thickBot="1" x14ac:dyDescent="0.4">
      <c r="A26" s="186"/>
      <c r="B26" s="180"/>
      <c r="C26" s="181"/>
      <c r="D26" s="181"/>
      <c r="E26" s="181"/>
      <c r="F26" s="182"/>
      <c r="H26" s="53" t="s">
        <v>72</v>
      </c>
      <c r="I26" s="110"/>
      <c r="J26" s="110"/>
      <c r="K26" s="110"/>
      <c r="L26" s="110"/>
      <c r="M26" s="110"/>
    </row>
    <row r="27" spans="1:24" ht="15" customHeight="1" thickBot="1" x14ac:dyDescent="0.4">
      <c r="A27" s="210"/>
      <c r="B27" s="183"/>
      <c r="C27" s="184"/>
      <c r="D27" s="184"/>
      <c r="E27" s="184"/>
      <c r="F27" s="185"/>
      <c r="H27" s="70" t="s">
        <v>57</v>
      </c>
      <c r="I27" s="123"/>
      <c r="J27" s="104"/>
      <c r="K27" s="104"/>
      <c r="L27" s="120" t="s">
        <v>109</v>
      </c>
      <c r="M27" s="118"/>
      <c r="N27" s="118"/>
      <c r="O27" s="118"/>
      <c r="P27" s="118"/>
      <c r="Q27" s="119"/>
    </row>
    <row r="28" spans="1:24" ht="15" customHeight="1" thickBot="1" x14ac:dyDescent="0.4">
      <c r="A28" s="212" t="s">
        <v>1</v>
      </c>
      <c r="B28" s="211" t="s">
        <v>89</v>
      </c>
      <c r="C28" s="178"/>
      <c r="D28" s="178"/>
      <c r="E28" s="178"/>
      <c r="F28" s="179"/>
      <c r="H28" s="34" t="s">
        <v>60</v>
      </c>
      <c r="I28" s="81" t="e">
        <f>R22/I3</f>
        <v>#DIV/0!</v>
      </c>
      <c r="J28" s="104"/>
      <c r="K28" s="104"/>
      <c r="L28" s="124" t="s">
        <v>103</v>
      </c>
      <c r="M28" s="125"/>
      <c r="N28" s="125"/>
      <c r="O28" s="125"/>
      <c r="P28" s="125"/>
      <c r="Q28" s="126"/>
    </row>
    <row r="29" spans="1:24" x14ac:dyDescent="0.35">
      <c r="A29" s="212"/>
      <c r="B29" s="180"/>
      <c r="C29" s="181"/>
      <c r="D29" s="181"/>
      <c r="E29" s="181"/>
      <c r="F29" s="182"/>
      <c r="H29" s="35" t="s">
        <v>58</v>
      </c>
      <c r="I29" s="54" t="e">
        <f>I27-I28</f>
        <v>#DIV/0!</v>
      </c>
      <c r="J29" s="108"/>
      <c r="K29" s="108"/>
      <c r="L29" s="110"/>
      <c r="M29" s="110"/>
    </row>
    <row r="30" spans="1:24" x14ac:dyDescent="0.35">
      <c r="A30" s="212"/>
      <c r="B30" s="180"/>
      <c r="C30" s="181"/>
      <c r="D30" s="181"/>
      <c r="E30" s="181"/>
      <c r="F30" s="182"/>
      <c r="H30" s="90"/>
      <c r="I30" s="90"/>
      <c r="J30" s="90"/>
      <c r="K30" s="90"/>
      <c r="L30" s="90"/>
      <c r="M30" s="90"/>
    </row>
    <row r="31" spans="1:24" x14ac:dyDescent="0.35">
      <c r="A31" s="212"/>
      <c r="B31" s="180"/>
      <c r="C31" s="181"/>
      <c r="D31" s="181"/>
      <c r="E31" s="181"/>
      <c r="F31" s="182"/>
      <c r="H31" s="217" t="s">
        <v>88</v>
      </c>
      <c r="I31" s="217"/>
      <c r="J31" s="217"/>
      <c r="K31" s="217"/>
      <c r="L31" s="90"/>
      <c r="M31" s="90"/>
    </row>
    <row r="32" spans="1:24" ht="15" thickBot="1" x14ac:dyDescent="0.4">
      <c r="A32" s="213"/>
      <c r="B32" s="183"/>
      <c r="C32" s="184"/>
      <c r="D32" s="184"/>
      <c r="E32" s="184"/>
      <c r="F32" s="185"/>
      <c r="H32" s="97" t="s">
        <v>86</v>
      </c>
      <c r="I32" s="90"/>
      <c r="J32" s="90"/>
      <c r="K32" s="90"/>
      <c r="L32" s="90"/>
      <c r="M32" s="90"/>
    </row>
    <row r="33" spans="1:6" x14ac:dyDescent="0.35">
      <c r="A33" s="186" t="s">
        <v>75</v>
      </c>
      <c r="B33" s="177"/>
      <c r="C33" s="178"/>
      <c r="D33" s="178"/>
      <c r="E33" s="178"/>
      <c r="F33" s="179"/>
    </row>
    <row r="34" spans="1:6" x14ac:dyDescent="0.35">
      <c r="A34" s="187"/>
      <c r="B34" s="180"/>
      <c r="C34" s="181"/>
      <c r="D34" s="181"/>
      <c r="E34" s="181"/>
      <c r="F34" s="182"/>
    </row>
    <row r="35" spans="1:6" x14ac:dyDescent="0.35">
      <c r="A35" s="187"/>
      <c r="B35" s="180"/>
      <c r="C35" s="181"/>
      <c r="D35" s="181"/>
      <c r="E35" s="181"/>
      <c r="F35" s="182"/>
    </row>
    <row r="36" spans="1:6" x14ac:dyDescent="0.35">
      <c r="A36" s="187"/>
      <c r="B36" s="180"/>
      <c r="C36" s="181"/>
      <c r="D36" s="181"/>
      <c r="E36" s="181"/>
      <c r="F36" s="182"/>
    </row>
    <row r="37" spans="1:6" ht="15" thickBot="1" x14ac:dyDescent="0.4">
      <c r="A37" s="188"/>
      <c r="B37" s="183"/>
      <c r="C37" s="184"/>
      <c r="D37" s="184"/>
      <c r="E37" s="184"/>
      <c r="F37" s="185"/>
    </row>
  </sheetData>
  <mergeCells count="26">
    <mergeCell ref="U16:X16"/>
    <mergeCell ref="U17:X17"/>
    <mergeCell ref="T10:X10"/>
    <mergeCell ref="U11:X11"/>
    <mergeCell ref="U12:X12"/>
    <mergeCell ref="U13:X13"/>
    <mergeCell ref="U14:X14"/>
    <mergeCell ref="H1:R2"/>
    <mergeCell ref="T5:X6"/>
    <mergeCell ref="T9:X9"/>
    <mergeCell ref="H5:R6"/>
    <mergeCell ref="U15:X15"/>
    <mergeCell ref="H31:K31"/>
    <mergeCell ref="B28:F32"/>
    <mergeCell ref="A33:A37"/>
    <mergeCell ref="B33:F37"/>
    <mergeCell ref="A5:F6"/>
    <mergeCell ref="A7:A11"/>
    <mergeCell ref="B7:F11"/>
    <mergeCell ref="A12:A17"/>
    <mergeCell ref="B12:F17"/>
    <mergeCell ref="A18:A22"/>
    <mergeCell ref="B18:F22"/>
    <mergeCell ref="A23:A27"/>
    <mergeCell ref="B23:F27"/>
    <mergeCell ref="A28:A32"/>
  </mergeCells>
  <conditionalFormatting sqref="J29:K29">
    <cfRule type="cellIs" dxfId="7" priority="3" operator="greaterThan">
      <formula>0</formula>
    </cfRule>
    <cfRule type="cellIs" dxfId="6" priority="4" operator="lessThan">
      <formula>0</formula>
    </cfRule>
  </conditionalFormatting>
  <conditionalFormatting sqref="I29">
    <cfRule type="cellIs" dxfId="5" priority="1" operator="greaterThan">
      <formula>0</formula>
    </cfRule>
    <cfRule type="cellIs" dxfId="4" priority="2" operator="lessThan">
      <formula>0</formula>
    </cfRule>
  </conditionalFormatting>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56"/>
  <sheetViews>
    <sheetView showGridLines="0" topLeftCell="H1" zoomScale="60" zoomScaleNormal="60" workbookViewId="0">
      <selection activeCell="I20" sqref="I20"/>
    </sheetView>
  </sheetViews>
  <sheetFormatPr defaultRowHeight="14.5" outlineLevelRow="1" x14ac:dyDescent="0.35"/>
  <cols>
    <col min="1" max="1" width="29" customWidth="1"/>
    <col min="2" max="2" width="33.453125" customWidth="1"/>
    <col min="3" max="7" width="3" customWidth="1"/>
    <col min="8" max="8" width="44.7265625" bestFit="1" customWidth="1"/>
    <col min="9" max="9" width="13.81640625" customWidth="1"/>
    <col min="10" max="11" width="13.81640625" style="110" customWidth="1"/>
    <col min="12" max="13" width="13.81640625" customWidth="1"/>
    <col min="14" max="15" width="13.81640625" style="110" customWidth="1"/>
    <col min="16" max="16" width="13.81640625" customWidth="1"/>
    <col min="17" max="17" width="13.81640625" style="110" customWidth="1"/>
    <col min="18" max="18" width="22.1796875" customWidth="1"/>
    <col min="19" max="19" width="17.54296875" bestFit="1" customWidth="1"/>
    <col min="20" max="20" width="13.26953125" customWidth="1"/>
    <col min="21" max="21" width="12.54296875" customWidth="1"/>
    <col min="22" max="22" width="12" customWidth="1"/>
    <col min="23" max="23" width="11.26953125" customWidth="1"/>
    <col min="24" max="24" width="12.7265625" bestFit="1" customWidth="1"/>
  </cols>
  <sheetData>
    <row r="1" spans="1:24" ht="15" customHeight="1" x14ac:dyDescent="0.35">
      <c r="H1" s="255" t="s">
        <v>110</v>
      </c>
      <c r="I1" s="255"/>
      <c r="J1" s="255"/>
      <c r="K1" s="255"/>
      <c r="L1" s="255"/>
      <c r="M1" s="255"/>
      <c r="N1" s="255"/>
      <c r="O1" s="255"/>
      <c r="P1" s="255"/>
      <c r="Q1" s="255"/>
      <c r="R1" s="255"/>
      <c r="S1" s="255"/>
      <c r="T1" s="255"/>
      <c r="U1" s="255"/>
      <c r="V1" s="255"/>
      <c r="W1" s="255"/>
      <c r="X1" s="255"/>
    </row>
    <row r="2" spans="1:24" x14ac:dyDescent="0.35">
      <c r="H2" s="255"/>
      <c r="I2" s="255"/>
      <c r="J2" s="255"/>
      <c r="K2" s="255"/>
      <c r="L2" s="255"/>
      <c r="M2" s="255"/>
      <c r="N2" s="255"/>
      <c r="O2" s="255"/>
      <c r="P2" s="255"/>
      <c r="Q2" s="255"/>
      <c r="R2" s="255"/>
      <c r="S2" s="255"/>
      <c r="T2" s="255"/>
      <c r="U2" s="255"/>
      <c r="V2" s="255"/>
      <c r="W2" s="255"/>
      <c r="X2" s="255"/>
    </row>
    <row r="3" spans="1:24" x14ac:dyDescent="0.35">
      <c r="H3" s="255"/>
      <c r="I3" s="255"/>
      <c r="J3" s="255"/>
      <c r="K3" s="255"/>
      <c r="L3" s="255"/>
      <c r="M3" s="255"/>
      <c r="N3" s="255"/>
      <c r="O3" s="255"/>
      <c r="P3" s="255"/>
      <c r="Q3" s="255"/>
      <c r="R3" s="255"/>
      <c r="S3" s="255"/>
      <c r="T3" s="255"/>
      <c r="U3" s="255"/>
      <c r="V3" s="255"/>
      <c r="W3" s="255"/>
      <c r="X3" s="255"/>
    </row>
    <row r="4" spans="1:24" ht="15" thickBot="1" x14ac:dyDescent="0.4"/>
    <row r="5" spans="1:24" x14ac:dyDescent="0.35">
      <c r="A5" s="11" t="s">
        <v>10</v>
      </c>
      <c r="B5" s="14">
        <f>Information!B5</f>
        <v>0</v>
      </c>
      <c r="H5" s="98" t="s">
        <v>0</v>
      </c>
      <c r="I5" s="135"/>
      <c r="J5" s="135"/>
      <c r="K5" s="135"/>
      <c r="L5" s="135"/>
      <c r="M5" s="135"/>
      <c r="N5" s="135"/>
      <c r="O5" s="135"/>
      <c r="P5" s="135"/>
      <c r="Q5" s="136"/>
      <c r="R5" s="134"/>
      <c r="T5" s="55" t="s">
        <v>8</v>
      </c>
      <c r="U5" s="56"/>
      <c r="V5" s="56"/>
      <c r="W5" s="56"/>
      <c r="X5" s="57"/>
    </row>
    <row r="6" spans="1:24" ht="15" thickBot="1" x14ac:dyDescent="0.4">
      <c r="A6" s="11" t="s">
        <v>11</v>
      </c>
      <c r="B6" s="14">
        <f>Information!B6</f>
        <v>0</v>
      </c>
      <c r="H6" s="137"/>
      <c r="I6" s="138"/>
      <c r="J6" s="138"/>
      <c r="K6" s="138"/>
      <c r="L6" s="138"/>
      <c r="M6" s="138"/>
      <c r="N6" s="138"/>
      <c r="O6" s="138"/>
      <c r="P6" s="138"/>
      <c r="Q6" s="139"/>
      <c r="R6" s="134"/>
      <c r="T6" s="58"/>
      <c r="U6" s="59"/>
      <c r="V6" s="59"/>
      <c r="W6" s="59"/>
      <c r="X6" s="60"/>
    </row>
    <row r="7" spans="1:24" ht="15" thickBot="1" x14ac:dyDescent="0.4">
      <c r="A7" s="11" t="s">
        <v>12</v>
      </c>
      <c r="B7" s="14">
        <f>Information!B7</f>
        <v>0</v>
      </c>
      <c r="H7" s="18" t="s">
        <v>3</v>
      </c>
      <c r="I7" s="127" t="s">
        <v>102</v>
      </c>
      <c r="J7" s="127" t="s">
        <v>100</v>
      </c>
      <c r="K7" s="127" t="s">
        <v>115</v>
      </c>
      <c r="L7" s="128" t="s">
        <v>5</v>
      </c>
      <c r="M7" s="128" t="s">
        <v>99</v>
      </c>
      <c r="N7" s="131" t="s">
        <v>120</v>
      </c>
      <c r="O7" s="128" t="s">
        <v>6</v>
      </c>
      <c r="P7" s="128" t="s">
        <v>101</v>
      </c>
      <c r="Q7" s="129" t="s">
        <v>105</v>
      </c>
      <c r="R7" s="134"/>
      <c r="T7" s="19"/>
      <c r="U7" s="20" t="s">
        <v>23</v>
      </c>
      <c r="V7" s="20" t="s">
        <v>24</v>
      </c>
      <c r="W7" s="20" t="s">
        <v>46</v>
      </c>
      <c r="X7" s="21" t="s">
        <v>47</v>
      </c>
    </row>
    <row r="8" spans="1:24" x14ac:dyDescent="0.35">
      <c r="A8" s="11" t="s">
        <v>13</v>
      </c>
      <c r="B8" s="14">
        <f>Information!B8</f>
        <v>0</v>
      </c>
      <c r="H8" s="16" t="s">
        <v>17</v>
      </c>
      <c r="I8" s="17">
        <f>SUM('Jan- mars '!I8,'April - juni '!I8,'Juli - september '!I8,'Oktober - december '!I8)</f>
        <v>0</v>
      </c>
      <c r="J8" s="17">
        <f>SUM('Jan- mars '!J8,'April - juni '!J8,'Juli - september '!J8,'Oktober - december '!J8)</f>
        <v>0</v>
      </c>
      <c r="K8" s="17">
        <f>SUM('Jan- mars '!K8,'April - juni '!K8,'Juli - september '!K8,'Oktober - december '!K8)</f>
        <v>0</v>
      </c>
      <c r="L8" s="17">
        <f>SUM('Jan- mars '!L8,'April - juni '!L8,'Juli - september '!L8,'Oktober - december '!L8)</f>
        <v>0</v>
      </c>
      <c r="M8" s="17">
        <f>SUM('Jan- mars '!M8,'April - juni '!M8,'Juli - september '!M8,'Oktober - december '!M8)</f>
        <v>0</v>
      </c>
      <c r="N8" s="17">
        <f>SUM('Jan- mars '!N8,'April - juni '!N8,'Juli - september '!N8,'Oktober - december '!N8)</f>
        <v>0</v>
      </c>
      <c r="O8" s="17">
        <f>SUM('Jan- mars '!O8,'April - juni '!O8,'Juli - september '!O8,'Oktober - december '!O8)</f>
        <v>0</v>
      </c>
      <c r="P8" s="17">
        <f>SUM('Jan- mars '!P8,'April - juni '!P8,'Juli - september '!P8,'Oktober - december '!P8)</f>
        <v>0</v>
      </c>
      <c r="Q8" s="67">
        <f>SUM('Jan- mars '!Q8,'April - juni '!Q8,'Juli - september '!Q8,'Oktober - december '!Q8)</f>
        <v>0</v>
      </c>
      <c r="R8" s="134"/>
      <c r="T8" s="5" t="s">
        <v>26</v>
      </c>
      <c r="U8" s="6">
        <f>'Jan- mars '!U8</f>
        <v>0</v>
      </c>
      <c r="V8" s="6">
        <f>'Jan- mars '!V8</f>
        <v>0</v>
      </c>
      <c r="W8" s="6">
        <f>'Jan- mars '!W8</f>
        <v>0</v>
      </c>
      <c r="X8" s="7">
        <f>SUM(U8:W8)</f>
        <v>0</v>
      </c>
    </row>
    <row r="9" spans="1:24" ht="15" thickBot="1" x14ac:dyDescent="0.4">
      <c r="A9" s="12" t="s">
        <v>15</v>
      </c>
      <c r="B9" s="14">
        <f>Information!B9</f>
        <v>0</v>
      </c>
      <c r="H9" s="8" t="s">
        <v>18</v>
      </c>
      <c r="I9" s="17">
        <f>SUM('Jan- mars '!I9,'April - juni '!I9,'Juli - september '!I9,'Oktober - december '!I9)</f>
        <v>0</v>
      </c>
      <c r="J9" s="17">
        <f>SUM('Jan- mars '!J9,'April - juni '!J9,'Juli - september '!J9,'Oktober - december '!J9)</f>
        <v>0</v>
      </c>
      <c r="K9" s="17">
        <f>SUM('Jan- mars '!K9,'April - juni '!K9,'Juli - september '!K9,'Oktober - december '!K9)</f>
        <v>0</v>
      </c>
      <c r="L9" s="17">
        <f>SUM('Jan- mars '!L9,'April - juni '!L9,'Juli - september '!L9,'Oktober - december '!L9)</f>
        <v>0</v>
      </c>
      <c r="M9" s="17">
        <f>SUM('Jan- mars '!M9,'April - juni '!M9,'Juli - september '!M9,'Oktober - december '!M9)</f>
        <v>0</v>
      </c>
      <c r="N9" s="17">
        <f>SUM('Jan- mars '!N9,'April - juni '!N9,'Juli - september '!N9,'Oktober - december '!N9)</f>
        <v>0</v>
      </c>
      <c r="O9" s="17">
        <f>SUM('Jan- mars '!O9,'April - juni '!O9,'Juli - september '!O9,'Oktober - december '!O9)</f>
        <v>0</v>
      </c>
      <c r="P9" s="17">
        <f>SUM('Jan- mars '!P9,'April - juni '!P9,'Juli - september '!P9,'Oktober - december '!P9)</f>
        <v>0</v>
      </c>
      <c r="Q9" s="67">
        <f>SUM('Jan- mars '!Q9,'April - juni '!Q9,'Juli - september '!Q9,'Oktober - december '!Q9)</f>
        <v>0</v>
      </c>
      <c r="R9" s="134"/>
      <c r="T9" s="61"/>
      <c r="U9" s="62"/>
      <c r="V9" s="62"/>
      <c r="W9" s="62"/>
      <c r="X9" s="63"/>
    </row>
    <row r="10" spans="1:24" ht="15" thickBot="1" x14ac:dyDescent="0.4">
      <c r="A10" s="11" t="s">
        <v>14</v>
      </c>
      <c r="B10" s="15">
        <f>Information!B10</f>
        <v>0</v>
      </c>
      <c r="H10" s="8" t="s">
        <v>94</v>
      </c>
      <c r="I10" s="17">
        <f>SUM('Jan- mars '!I10,'April - juni '!I10,'Juli - september '!I10,'Oktober - december '!I10)</f>
        <v>0</v>
      </c>
      <c r="J10" s="17">
        <f>SUM('Jan- mars '!J10,'April - juni '!J10,'Juli - september '!J10,'Oktober - december '!J10)</f>
        <v>0</v>
      </c>
      <c r="K10" s="17">
        <f>SUM('Jan- mars '!K10,'April - juni '!K10,'Juli - september '!K10,'Oktober - december '!K10)</f>
        <v>0</v>
      </c>
      <c r="L10" s="17">
        <f>SUM('Jan- mars '!L10,'April - juni '!L10,'Juli - september '!L10,'Oktober - december '!L10)</f>
        <v>0</v>
      </c>
      <c r="M10" s="17">
        <f>SUM('Jan- mars '!M10,'April - juni '!M10,'Juli - september '!M10,'Oktober - december '!M10)</f>
        <v>0</v>
      </c>
      <c r="N10" s="17">
        <f>SUM('Jan- mars '!N10,'April - juni '!N10,'Juli - september '!N10,'Oktober - december '!N10)</f>
        <v>0</v>
      </c>
      <c r="O10" s="17">
        <f>SUM('Jan- mars '!O10,'April - juni '!O10,'Juli - september '!O10,'Oktober - december '!O10)</f>
        <v>0</v>
      </c>
      <c r="P10" s="17">
        <f>SUM('Jan- mars '!P10,'April - juni '!P10,'Juli - september '!P10,'Oktober - december '!P10)</f>
        <v>0</v>
      </c>
      <c r="Q10" s="67">
        <f>SUM('Jan- mars '!Q10,'April - juni '!Q10,'Juli - september '!Q10,'Oktober - december '!Q10)</f>
        <v>0</v>
      </c>
      <c r="R10" s="134"/>
      <c r="T10" s="19"/>
      <c r="U10" s="20" t="s">
        <v>37</v>
      </c>
      <c r="V10" s="20" t="s">
        <v>38</v>
      </c>
      <c r="W10" s="20" t="s">
        <v>39</v>
      </c>
      <c r="X10" s="21" t="s">
        <v>48</v>
      </c>
    </row>
    <row r="11" spans="1:24" x14ac:dyDescent="0.35">
      <c r="H11" s="8" t="s">
        <v>93</v>
      </c>
      <c r="I11" s="17">
        <f>SUM('Jan- mars '!I11,'April - juni '!I11,'Juli - september '!I11,'Oktober - december '!I11)</f>
        <v>0</v>
      </c>
      <c r="J11" s="17">
        <f>SUM('Jan- mars '!J11,'April - juni '!J11,'Juli - september '!J11,'Oktober - december '!J11)</f>
        <v>0</v>
      </c>
      <c r="K11" s="17">
        <f>SUM('Jan- mars '!K11,'April - juni '!K11,'Juli - september '!K11,'Oktober - december '!K11)</f>
        <v>0</v>
      </c>
      <c r="L11" s="17">
        <f>SUM('Jan- mars '!L11,'April - juni '!L11,'Juli - september '!L11,'Oktober - december '!L11)</f>
        <v>0</v>
      </c>
      <c r="M11" s="17">
        <f>SUM('Jan- mars '!M11,'April - juni '!M11,'Juli - september '!M11,'Oktober - december '!M11)</f>
        <v>0</v>
      </c>
      <c r="N11" s="17">
        <f>SUM('Jan- mars '!N11,'April - juni '!N11,'Juli - september '!N11,'Oktober - december '!N11)</f>
        <v>0</v>
      </c>
      <c r="O11" s="17">
        <f>SUM('Jan- mars '!O11,'April - juni '!O11,'Juli - september '!O11,'Oktober - december '!O11)</f>
        <v>0</v>
      </c>
      <c r="P11" s="17">
        <f>SUM('Jan- mars '!P11,'April - juni '!P11,'Juli - september '!P11,'Oktober - december '!P11)</f>
        <v>0</v>
      </c>
      <c r="Q11" s="67">
        <f>SUM('Jan- mars '!Q11,'April - juni '!Q11,'Juli - september '!Q11,'Oktober - december '!Q11)</f>
        <v>0</v>
      </c>
      <c r="R11" s="134"/>
      <c r="T11" s="5" t="s">
        <v>26</v>
      </c>
      <c r="U11" s="6">
        <f>'April - juni '!U8</f>
        <v>0</v>
      </c>
      <c r="V11" s="6">
        <f>'April - juni '!V8</f>
        <v>0</v>
      </c>
      <c r="W11" s="6">
        <f>'April - juni '!W8</f>
        <v>0</v>
      </c>
      <c r="X11" s="7">
        <f>SUM(U11:W11)</f>
        <v>0</v>
      </c>
    </row>
    <row r="12" spans="1:24" s="90" customFormat="1" x14ac:dyDescent="0.35">
      <c r="H12" s="8" t="s">
        <v>91</v>
      </c>
      <c r="I12" s="17">
        <f>SUM('Jan- mars '!I12,'April - juni '!I12,'Juli - september '!I12,'Oktober - december '!I12)</f>
        <v>0</v>
      </c>
      <c r="J12" s="17">
        <f>SUM('Jan- mars '!J12,'April - juni '!J12,'Juli - september '!J12,'Oktober - december '!J12)</f>
        <v>0</v>
      </c>
      <c r="K12" s="17">
        <f>SUM('Jan- mars '!K12,'April - juni '!K12,'Juli - september '!K12,'Oktober - december '!K12)</f>
        <v>0</v>
      </c>
      <c r="L12" s="17">
        <f>SUM('Jan- mars '!L12,'April - juni '!L12,'Juli - september '!L12,'Oktober - december '!L12)</f>
        <v>0</v>
      </c>
      <c r="M12" s="17">
        <f>SUM('Jan- mars '!M12,'April - juni '!M12,'Juli - september '!M12,'Oktober - december '!M12)</f>
        <v>0</v>
      </c>
      <c r="N12" s="17">
        <f>SUM('Jan- mars '!N12,'April - juni '!N12,'Juli - september '!N12,'Oktober - december '!N12)</f>
        <v>0</v>
      </c>
      <c r="O12" s="17">
        <f>SUM('Jan- mars '!O12,'April - juni '!O12,'Juli - september '!O12,'Oktober - december '!O12)</f>
        <v>0</v>
      </c>
      <c r="P12" s="17">
        <f>SUM('Jan- mars '!P12,'April - juni '!P12,'Juli - september '!P12,'Oktober - december '!P12)</f>
        <v>0</v>
      </c>
      <c r="Q12" s="67">
        <f>SUM('Jan- mars '!Q12,'April - juni '!Q12,'Juli - september '!Q12,'Oktober - december '!Q12)</f>
        <v>0</v>
      </c>
      <c r="R12" s="134"/>
      <c r="T12" s="102"/>
      <c r="U12" s="30"/>
      <c r="V12" s="30"/>
      <c r="W12" s="30"/>
      <c r="X12" s="103"/>
    </row>
    <row r="13" spans="1:24" ht="15" thickBot="1" x14ac:dyDescent="0.4">
      <c r="H13" s="8" t="s">
        <v>92</v>
      </c>
      <c r="I13" s="17">
        <f>SUM('Jan- mars '!I13,'April - juni '!I13,'Juli - september '!I13,'Oktober - december '!I13)</f>
        <v>0</v>
      </c>
      <c r="J13" s="17">
        <f>SUM('Jan- mars '!J13,'April - juni '!J13,'Juli - september '!J13,'Oktober - december '!J13)</f>
        <v>0</v>
      </c>
      <c r="K13" s="17">
        <f>SUM('Jan- mars '!K13,'April - juni '!K13,'Juli - september '!K13,'Oktober - december '!K13)</f>
        <v>0</v>
      </c>
      <c r="L13" s="17">
        <f>SUM('Jan- mars '!L13,'April - juni '!L13,'Juli - september '!L13,'Oktober - december '!L13)</f>
        <v>0</v>
      </c>
      <c r="M13" s="17">
        <f>SUM('Jan- mars '!M13,'April - juni '!M13,'Juli - september '!M13,'Oktober - december '!M13)</f>
        <v>0</v>
      </c>
      <c r="N13" s="17">
        <f>SUM('Jan- mars '!N13,'April - juni '!N13,'Juli - september '!N13,'Oktober - december '!N13)</f>
        <v>0</v>
      </c>
      <c r="O13" s="17">
        <f>SUM('Jan- mars '!O13,'April - juni '!O13,'Juli - september '!O13,'Oktober - december '!O13)</f>
        <v>0</v>
      </c>
      <c r="P13" s="17">
        <f>SUM('Jan- mars '!P13,'April - juni '!P13,'Juli - september '!P13,'Oktober - december '!P13)</f>
        <v>0</v>
      </c>
      <c r="Q13" s="67">
        <f>SUM('Jan- mars '!Q13,'April - juni '!Q13,'Juli - september '!Q13,'Oktober - december '!Q13)</f>
        <v>0</v>
      </c>
      <c r="R13" s="134"/>
      <c r="T13" s="61"/>
      <c r="U13" s="62"/>
      <c r="V13" s="62"/>
      <c r="W13" s="62"/>
      <c r="X13" s="63"/>
    </row>
    <row r="14" spans="1:24" ht="15" thickBot="1" x14ac:dyDescent="0.4">
      <c r="H14" s="8" t="s">
        <v>4</v>
      </c>
      <c r="I14" s="17">
        <f>SUM('Jan- mars '!I14,'April - juni '!I14,'Juli - september '!I14,'Oktober - december '!I14)</f>
        <v>0</v>
      </c>
      <c r="J14" s="17">
        <f>SUM('Jan- mars '!J14,'April - juni '!J14,'Juli - september '!J14,'Oktober - december '!J14)</f>
        <v>0</v>
      </c>
      <c r="K14" s="17">
        <f>SUM('Jan- mars '!K14,'April - juni '!K14,'Juli - september '!K14,'Oktober - december '!K14)</f>
        <v>0</v>
      </c>
      <c r="L14" s="17">
        <f>SUM('Jan- mars '!L14,'April - juni '!L14,'Juli - september '!L14,'Oktober - december '!L14)</f>
        <v>0</v>
      </c>
      <c r="M14" s="17">
        <f>SUM('Jan- mars '!M14,'April - juni '!M14,'Juli - september '!M14,'Oktober - december '!M14)</f>
        <v>0</v>
      </c>
      <c r="N14" s="17">
        <f>SUM('Jan- mars '!N14,'April - juni '!N14,'Juli - september '!N14,'Oktober - december '!N14)</f>
        <v>0</v>
      </c>
      <c r="O14" s="17">
        <f>SUM('Jan- mars '!O14,'April - juni '!O14,'Juli - september '!O14,'Oktober - december '!O14)</f>
        <v>0</v>
      </c>
      <c r="P14" s="17">
        <f>SUM('Jan- mars '!P14,'April - juni '!P14,'Juli - september '!P14,'Oktober - december '!P14)</f>
        <v>0</v>
      </c>
      <c r="Q14" s="67">
        <f>SUM('Jan- mars '!Q14,'April - juni '!Q14,'Juli - september '!Q14,'Oktober - december '!Q14)</f>
        <v>0</v>
      </c>
      <c r="R14" s="134"/>
      <c r="T14" s="19"/>
      <c r="U14" s="20" t="s">
        <v>40</v>
      </c>
      <c r="V14" s="20" t="s">
        <v>41</v>
      </c>
      <c r="W14" s="20" t="s">
        <v>42</v>
      </c>
      <c r="X14" s="21" t="s">
        <v>49</v>
      </c>
    </row>
    <row r="15" spans="1:24" x14ac:dyDescent="0.35">
      <c r="H15" s="8" t="s">
        <v>31</v>
      </c>
      <c r="I15" s="17">
        <f>SUM('Jan- mars '!I15,'April - juni '!I15,'Juli - september '!I15,'Oktober - december '!I15)</f>
        <v>0</v>
      </c>
      <c r="J15" s="17">
        <f>SUM('Jan- mars '!J15,'April - juni '!J15,'Juli - september '!J15,'Oktober - december '!J15)</f>
        <v>0</v>
      </c>
      <c r="K15" s="17">
        <f>SUM('Jan- mars '!K15,'April - juni '!K15,'Juli - september '!K15,'Oktober - december '!K15)</f>
        <v>0</v>
      </c>
      <c r="L15" s="17">
        <f>SUM('Jan- mars '!L15,'April - juni '!L15,'Juli - september '!L15,'Oktober - december '!L15)</f>
        <v>0</v>
      </c>
      <c r="M15" s="17">
        <f>SUM('Jan- mars '!M15,'April - juni '!M15,'Juli - september '!M15,'Oktober - december '!M15)</f>
        <v>0</v>
      </c>
      <c r="N15" s="17">
        <f>SUM('Jan- mars '!N15,'April - juni '!N15,'Juli - september '!N15,'Oktober - december '!N15)</f>
        <v>0</v>
      </c>
      <c r="O15" s="17">
        <f>SUM('Jan- mars '!O15,'April - juni '!O15,'Juli - september '!O15,'Oktober - december '!O15)</f>
        <v>0</v>
      </c>
      <c r="P15" s="17">
        <f>SUM('Jan- mars '!P15,'April - juni '!P15,'Juli - september '!P15,'Oktober - december '!P15)</f>
        <v>0</v>
      </c>
      <c r="Q15" s="67">
        <f>SUM('Jan- mars '!Q15,'April - juni '!Q15,'Juli - september '!Q15,'Oktober - december '!Q15)</f>
        <v>0</v>
      </c>
      <c r="R15" s="134"/>
      <c r="T15" s="5" t="s">
        <v>26</v>
      </c>
      <c r="U15" s="6">
        <f>'Juli - september '!U8</f>
        <v>0</v>
      </c>
      <c r="V15" s="6">
        <f>'Juli - september '!V8</f>
        <v>0</v>
      </c>
      <c r="W15" s="6">
        <f>'Juli - september '!W8</f>
        <v>0</v>
      </c>
      <c r="X15" s="7">
        <f>SUM(U15:W15)</f>
        <v>0</v>
      </c>
    </row>
    <row r="16" spans="1:24" ht="15" thickBot="1" x14ac:dyDescent="0.4">
      <c r="H16" s="26"/>
      <c r="I16" s="27"/>
      <c r="J16" s="27"/>
      <c r="K16" s="27"/>
      <c r="L16" s="27"/>
      <c r="M16" s="27"/>
      <c r="N16" s="27"/>
      <c r="O16" s="27"/>
      <c r="P16" s="27"/>
      <c r="Q16" s="28"/>
      <c r="R16" s="134"/>
      <c r="T16" s="61"/>
      <c r="U16" s="62"/>
      <c r="V16" s="62"/>
      <c r="W16" s="62"/>
      <c r="X16" s="63"/>
    </row>
    <row r="17" spans="8:24" ht="15" thickBot="1" x14ac:dyDescent="0.4">
      <c r="H17" s="8" t="s">
        <v>16</v>
      </c>
      <c r="I17" s="3">
        <f t="shared" ref="I17:P17" si="0">SUM(I14,I9)</f>
        <v>0</v>
      </c>
      <c r="J17" s="3">
        <f t="shared" ref="J17:K17" si="1">SUM(J14,J9)</f>
        <v>0</v>
      </c>
      <c r="K17" s="3">
        <f t="shared" si="1"/>
        <v>0</v>
      </c>
      <c r="L17" s="3">
        <f t="shared" si="0"/>
        <v>0</v>
      </c>
      <c r="M17" s="3">
        <f t="shared" si="0"/>
        <v>0</v>
      </c>
      <c r="N17" s="3">
        <f t="shared" ref="N17:O17" si="2">SUM(N14,N9)</f>
        <v>0</v>
      </c>
      <c r="O17" s="3">
        <f t="shared" si="2"/>
        <v>0</v>
      </c>
      <c r="P17" s="3">
        <f t="shared" si="0"/>
        <v>0</v>
      </c>
      <c r="Q17" s="9">
        <f t="shared" ref="Q17" si="3">SUM(Q14,Q9)</f>
        <v>0</v>
      </c>
      <c r="R17" s="134"/>
      <c r="T17" s="19"/>
      <c r="U17" s="20" t="s">
        <v>50</v>
      </c>
      <c r="V17" s="20" t="s">
        <v>44</v>
      </c>
      <c r="W17" s="20" t="s">
        <v>51</v>
      </c>
      <c r="X17" s="21" t="s">
        <v>52</v>
      </c>
    </row>
    <row r="18" spans="8:24" ht="18" customHeight="1" thickBot="1" x14ac:dyDescent="0.4">
      <c r="H18" s="10" t="s">
        <v>7</v>
      </c>
      <c r="I18" s="13">
        <f t="shared" ref="I18:P18" si="4">SUM(I8:I15)</f>
        <v>0</v>
      </c>
      <c r="J18" s="13">
        <f t="shared" ref="J18:K18" si="5">SUM(J8:J15)</f>
        <v>0</v>
      </c>
      <c r="K18" s="13">
        <f t="shared" si="5"/>
        <v>0</v>
      </c>
      <c r="L18" s="13">
        <f t="shared" si="4"/>
        <v>0</v>
      </c>
      <c r="M18" s="13">
        <f t="shared" si="4"/>
        <v>0</v>
      </c>
      <c r="N18" s="13">
        <f t="shared" ref="N18:O18" si="6">SUM(N8:N15)</f>
        <v>0</v>
      </c>
      <c r="O18" s="13">
        <f t="shared" si="6"/>
        <v>0</v>
      </c>
      <c r="P18" s="13">
        <f t="shared" si="4"/>
        <v>0</v>
      </c>
      <c r="Q18" s="68">
        <f t="shared" ref="Q18" si="7">SUM(Q8:Q15)</f>
        <v>0</v>
      </c>
      <c r="R18" s="134"/>
      <c r="T18" s="5" t="s">
        <v>26</v>
      </c>
      <c r="U18" s="6">
        <f>'Oktober - december '!U8</f>
        <v>0</v>
      </c>
      <c r="V18" s="6">
        <f>'Oktober - december '!V8</f>
        <v>0</v>
      </c>
      <c r="W18" s="6">
        <f>'Oktober - december '!W8</f>
        <v>0</v>
      </c>
      <c r="X18" s="7">
        <f>SUM(U18:W18)</f>
        <v>0</v>
      </c>
    </row>
    <row r="19" spans="8:24" ht="18" customHeight="1" thickBot="1" x14ac:dyDescent="0.4">
      <c r="T19" s="61"/>
      <c r="U19" s="62"/>
      <c r="V19" s="62"/>
      <c r="W19" s="62"/>
      <c r="X19" s="63"/>
    </row>
    <row r="20" spans="8:24" ht="18" customHeight="1" thickBot="1" x14ac:dyDescent="0.4">
      <c r="H20" s="35" t="s">
        <v>64</v>
      </c>
      <c r="I20" s="71">
        <f>SUM('Jan- mars '!I3,'April - juni '!I3,'Juli - september '!I3,'Oktober - december '!I3)</f>
        <v>0</v>
      </c>
      <c r="J20" s="71"/>
      <c r="K20" s="71"/>
      <c r="L20" s="71"/>
      <c r="M20" s="71"/>
      <c r="N20" s="71"/>
      <c r="O20" s="71"/>
      <c r="P20" s="71"/>
      <c r="Q20" s="77"/>
      <c r="R20" s="134"/>
      <c r="T20" s="64" t="s">
        <v>53</v>
      </c>
      <c r="U20" s="65"/>
      <c r="V20" s="65"/>
      <c r="W20" s="66"/>
      <c r="X20" s="25">
        <f>SUM(X18,X15,X11,X8)</f>
        <v>0</v>
      </c>
    </row>
    <row r="21" spans="8:24" ht="18" customHeight="1" x14ac:dyDescent="0.35"/>
    <row r="22" spans="8:24" ht="18" customHeight="1" x14ac:dyDescent="0.35">
      <c r="H22" s="3" t="s">
        <v>95</v>
      </c>
      <c r="I22" s="121">
        <v>1778</v>
      </c>
      <c r="J22" s="82">
        <v>1270</v>
      </c>
      <c r="K22" s="121">
        <v>0</v>
      </c>
      <c r="L22" s="82">
        <v>2124</v>
      </c>
      <c r="M22" s="82">
        <v>470</v>
      </c>
      <c r="N22" s="82">
        <v>0</v>
      </c>
      <c r="O22" s="82">
        <v>2520</v>
      </c>
      <c r="P22" s="82">
        <v>0</v>
      </c>
      <c r="Q22" s="82">
        <v>0</v>
      </c>
      <c r="R22" s="112" t="s">
        <v>119</v>
      </c>
    </row>
    <row r="23" spans="8:24" ht="12.75" customHeight="1" x14ac:dyDescent="0.35">
      <c r="H23" s="113" t="s">
        <v>96</v>
      </c>
      <c r="I23" s="114">
        <f t="shared" ref="I23:Q23" si="8">I17*I22/1000</f>
        <v>0</v>
      </c>
      <c r="J23" s="114">
        <f t="shared" si="8"/>
        <v>0</v>
      </c>
      <c r="K23" s="114">
        <f t="shared" si="8"/>
        <v>0</v>
      </c>
      <c r="L23" s="114">
        <f t="shared" si="8"/>
        <v>0</v>
      </c>
      <c r="M23" s="114">
        <f t="shared" si="8"/>
        <v>0</v>
      </c>
      <c r="N23" s="114">
        <f t="shared" si="8"/>
        <v>0</v>
      </c>
      <c r="O23" s="114">
        <f t="shared" si="8"/>
        <v>0</v>
      </c>
      <c r="P23" s="114">
        <f t="shared" si="8"/>
        <v>0</v>
      </c>
      <c r="Q23" s="114">
        <f t="shared" si="8"/>
        <v>0</v>
      </c>
      <c r="R23" s="111">
        <f>SUM(I23:Q23)</f>
        <v>0</v>
      </c>
    </row>
    <row r="24" spans="8:24" x14ac:dyDescent="0.35">
      <c r="H24" s="115" t="s">
        <v>97</v>
      </c>
      <c r="I24" s="112">
        <f t="shared" ref="I24:Q24" si="9">I22*I18/1000</f>
        <v>0</v>
      </c>
      <c r="J24" s="112">
        <f t="shared" si="9"/>
        <v>0</v>
      </c>
      <c r="K24" s="112">
        <f t="shared" si="9"/>
        <v>0</v>
      </c>
      <c r="L24" s="112">
        <f t="shared" si="9"/>
        <v>0</v>
      </c>
      <c r="M24" s="112">
        <f t="shared" si="9"/>
        <v>0</v>
      </c>
      <c r="N24" s="112">
        <f t="shared" si="9"/>
        <v>0</v>
      </c>
      <c r="O24" s="112">
        <f t="shared" si="9"/>
        <v>0</v>
      </c>
      <c r="P24" s="112">
        <f t="shared" si="9"/>
        <v>0</v>
      </c>
      <c r="Q24" s="112">
        <f t="shared" si="9"/>
        <v>0</v>
      </c>
      <c r="R24" s="116"/>
    </row>
    <row r="25" spans="8:24" x14ac:dyDescent="0.35">
      <c r="I25" s="117"/>
      <c r="J25" s="117"/>
      <c r="K25" s="117"/>
      <c r="L25" s="117"/>
      <c r="M25" s="117"/>
      <c r="N25" s="117"/>
      <c r="O25" s="117"/>
      <c r="P25" s="117"/>
      <c r="Q25" s="30"/>
    </row>
    <row r="26" spans="8:24" ht="15" thickBot="1" x14ac:dyDescent="0.4">
      <c r="H26" s="53" t="s">
        <v>118</v>
      </c>
    </row>
    <row r="27" spans="8:24" x14ac:dyDescent="0.35">
      <c r="H27" s="70" t="s">
        <v>107</v>
      </c>
      <c r="I27" s="123"/>
      <c r="J27" s="104"/>
      <c r="K27" s="104"/>
      <c r="L27" s="120" t="s">
        <v>104</v>
      </c>
      <c r="M27" s="118"/>
      <c r="N27" s="118"/>
      <c r="O27" s="118"/>
      <c r="P27" s="118"/>
      <c r="Q27" s="119"/>
    </row>
    <row r="28" spans="8:24" ht="15" thickBot="1" x14ac:dyDescent="0.4">
      <c r="H28" s="34" t="s">
        <v>60</v>
      </c>
      <c r="I28" s="81" t="e">
        <f>R23/I20*1000</f>
        <v>#DIV/0!</v>
      </c>
      <c r="J28" s="104"/>
      <c r="K28" s="104"/>
      <c r="L28" s="256" t="s">
        <v>103</v>
      </c>
      <c r="M28" s="257"/>
      <c r="N28" s="257"/>
      <c r="O28" s="257"/>
      <c r="P28" s="257"/>
      <c r="Q28" s="258"/>
    </row>
    <row r="29" spans="8:24" x14ac:dyDescent="0.35">
      <c r="H29" s="35" t="s">
        <v>58</v>
      </c>
      <c r="I29" s="54" t="e">
        <f>I27-I28</f>
        <v>#DIV/0!</v>
      </c>
      <c r="J29" s="108"/>
      <c r="K29" s="108"/>
      <c r="L29" s="122" t="s">
        <v>106</v>
      </c>
    </row>
    <row r="30" spans="8:24" x14ac:dyDescent="0.35">
      <c r="H30" s="53"/>
      <c r="R30" s="53"/>
    </row>
    <row r="44" spans="8:11" hidden="1" outlineLevel="1" x14ac:dyDescent="0.35">
      <c r="H44" t="s">
        <v>19</v>
      </c>
      <c r="I44" s="105" t="e">
        <f>'Jan- mars '!I28</f>
        <v>#DIV/0!</v>
      </c>
      <c r="J44" s="105"/>
      <c r="K44" s="105"/>
    </row>
    <row r="45" spans="8:11" hidden="1" outlineLevel="1" x14ac:dyDescent="0.35">
      <c r="H45" t="s">
        <v>20</v>
      </c>
      <c r="I45" s="105" t="e">
        <f>'April - juni '!I28</f>
        <v>#DIV/0!</v>
      </c>
      <c r="J45" s="105"/>
      <c r="K45" s="105"/>
    </row>
    <row r="46" spans="8:11" hidden="1" outlineLevel="1" x14ac:dyDescent="0.35">
      <c r="H46" t="s">
        <v>21</v>
      </c>
      <c r="I46" s="105" t="e">
        <f>'Juli - september '!I28</f>
        <v>#DIV/0!</v>
      </c>
      <c r="J46" s="105"/>
      <c r="K46" s="105"/>
    </row>
    <row r="47" spans="8:11" hidden="1" outlineLevel="1" x14ac:dyDescent="0.35">
      <c r="H47" t="s">
        <v>22</v>
      </c>
      <c r="I47" s="105" t="e">
        <f>'Oktober - december '!I28</f>
        <v>#DIV/0!</v>
      </c>
      <c r="J47" s="105"/>
      <c r="K47" s="105"/>
    </row>
    <row r="48" spans="8:11" collapsed="1" x14ac:dyDescent="0.35"/>
    <row r="49" spans="8:24" hidden="1" outlineLevel="1" x14ac:dyDescent="0.35">
      <c r="H49" t="s">
        <v>19</v>
      </c>
      <c r="I49">
        <f>'Jan- mars '!I18</f>
        <v>0</v>
      </c>
      <c r="L49">
        <f>'Jan- mars '!L18</f>
        <v>0</v>
      </c>
      <c r="M49">
        <f>'Jan- mars '!M18</f>
        <v>0</v>
      </c>
      <c r="P49">
        <f>'Jan- mars '!P18</f>
        <v>0</v>
      </c>
      <c r="R49" t="e">
        <f>'Jan- mars '!#REF!</f>
        <v>#REF!</v>
      </c>
    </row>
    <row r="50" spans="8:24" hidden="1" outlineLevel="1" x14ac:dyDescent="0.35">
      <c r="H50" t="s">
        <v>20</v>
      </c>
      <c r="I50">
        <f>'April - juni '!I18</f>
        <v>0</v>
      </c>
      <c r="L50">
        <f>'April - juni '!J18</f>
        <v>0</v>
      </c>
      <c r="M50">
        <f>'April - juni '!K18</f>
        <v>0</v>
      </c>
      <c r="P50">
        <f>'April - juni '!L18</f>
        <v>0</v>
      </c>
      <c r="R50">
        <f>'April - juni '!M18</f>
        <v>0</v>
      </c>
    </row>
    <row r="51" spans="8:24" hidden="1" outlineLevel="1" x14ac:dyDescent="0.35">
      <c r="H51" t="s">
        <v>21</v>
      </c>
      <c r="I51">
        <f>'Juli - september '!I18</f>
        <v>0</v>
      </c>
      <c r="L51">
        <f>'Juli - september '!J18</f>
        <v>0</v>
      </c>
      <c r="M51">
        <f>'Juli - september '!K18</f>
        <v>0</v>
      </c>
      <c r="P51">
        <f>'Juli - september '!L18</f>
        <v>0</v>
      </c>
      <c r="R51">
        <f>'Juli - september '!M18</f>
        <v>0</v>
      </c>
    </row>
    <row r="52" spans="8:24" hidden="1" outlineLevel="1" x14ac:dyDescent="0.35">
      <c r="H52" t="s">
        <v>22</v>
      </c>
      <c r="I52">
        <f>'Oktober - december '!I18</f>
        <v>0</v>
      </c>
      <c r="L52">
        <f>'Oktober - december '!J18</f>
        <v>0</v>
      </c>
      <c r="M52">
        <f>'Oktober - december '!K18</f>
        <v>0</v>
      </c>
      <c r="P52">
        <f>'Oktober - december '!L18</f>
        <v>0</v>
      </c>
      <c r="R52">
        <f>'Oktober - december '!M18</f>
        <v>0</v>
      </c>
    </row>
    <row r="53" spans="8:24" collapsed="1" x14ac:dyDescent="0.35"/>
    <row r="54" spans="8:24" hidden="1" outlineLevel="1" x14ac:dyDescent="0.35">
      <c r="I54" t="str">
        <f>U7</f>
        <v>Januari</v>
      </c>
      <c r="L54" t="str">
        <f t="shared" ref="L54:M55" si="10">V7</f>
        <v>Februari</v>
      </c>
      <c r="M54" t="str">
        <f t="shared" si="10"/>
        <v>Mars</v>
      </c>
      <c r="P54" t="str">
        <f>U10</f>
        <v>April</v>
      </c>
      <c r="R54" t="str">
        <f>V10</f>
        <v>Maj</v>
      </c>
      <c r="S54" t="str">
        <f t="shared" ref="S54:U55" si="11">U14</f>
        <v>Juli</v>
      </c>
      <c r="T54" t="str">
        <f t="shared" si="11"/>
        <v>Augusti</v>
      </c>
      <c r="U54" t="str">
        <f t="shared" si="11"/>
        <v>September</v>
      </c>
      <c r="V54" t="str">
        <f t="shared" ref="V54:X55" si="12">U17</f>
        <v>Oktober</v>
      </c>
      <c r="W54" t="str">
        <f t="shared" si="12"/>
        <v>November</v>
      </c>
      <c r="X54" t="str">
        <f t="shared" si="12"/>
        <v>December</v>
      </c>
    </row>
    <row r="55" spans="8:24" hidden="1" outlineLevel="1" x14ac:dyDescent="0.35">
      <c r="I55">
        <f>U8</f>
        <v>0</v>
      </c>
      <c r="L55">
        <f t="shared" si="10"/>
        <v>0</v>
      </c>
      <c r="M55">
        <f t="shared" si="10"/>
        <v>0</v>
      </c>
      <c r="P55">
        <f>U11</f>
        <v>0</v>
      </c>
      <c r="R55">
        <f>V11</f>
        <v>0</v>
      </c>
      <c r="S55">
        <f t="shared" si="11"/>
        <v>0</v>
      </c>
      <c r="T55">
        <f t="shared" si="11"/>
        <v>0</v>
      </c>
      <c r="U55">
        <f t="shared" si="11"/>
        <v>0</v>
      </c>
      <c r="V55">
        <f t="shared" si="12"/>
        <v>0</v>
      </c>
      <c r="W55">
        <f t="shared" si="12"/>
        <v>0</v>
      </c>
      <c r="X55">
        <f t="shared" si="12"/>
        <v>0</v>
      </c>
    </row>
    <row r="56" spans="8:24" collapsed="1" x14ac:dyDescent="0.35"/>
  </sheetData>
  <mergeCells count="2">
    <mergeCell ref="H1:X3"/>
    <mergeCell ref="L28:Q28"/>
  </mergeCells>
  <conditionalFormatting sqref="J29:K29">
    <cfRule type="cellIs" dxfId="3" priority="3" operator="greaterThan">
      <formula>0</formula>
    </cfRule>
    <cfRule type="cellIs" dxfId="2" priority="4" operator="lessThan">
      <formula>0</formula>
    </cfRule>
  </conditionalFormatting>
  <conditionalFormatting sqref="I29">
    <cfRule type="cellIs" dxfId="1" priority="1" operator="greaterThan">
      <formula>0</formula>
    </cfRule>
    <cfRule type="cellIs" dxfId="0" priority="2" operator="lessThan">
      <formula>0</formula>
    </cfRule>
  </conditionalFormatting>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Instruktion</vt:lpstr>
      <vt:lpstr>Information</vt:lpstr>
      <vt:lpstr>Jan- mars </vt:lpstr>
      <vt:lpstr>April - juni </vt:lpstr>
      <vt:lpstr>Juli - september </vt:lpstr>
      <vt:lpstr>Oktober - december </vt:lpstr>
      <vt:lpstr>Summering </vt:lpstr>
    </vt:vector>
  </TitlesOfParts>
  <Company>Svenska Kraftnät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Göransson, Sandra</dc:creator>
  <cp:lastModifiedBy>Käller, Anna</cp:lastModifiedBy>
  <dcterms:created xsi:type="dcterms:W3CDTF">2016-09-30T11:55:17Z</dcterms:created>
  <dcterms:modified xsi:type="dcterms:W3CDTF">2022-11-28T10:55:07Z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